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/>
  <mc:AlternateContent xmlns:mc="http://schemas.openxmlformats.org/markup-compatibility/2006">
    <mc:Choice Requires="x15">
      <x15ac:absPath xmlns:x15ac="http://schemas.microsoft.com/office/spreadsheetml/2010/11/ac" url="Z:\SetAdm\DocSMA\Licitação (Tomada de Preços)\002-21 Construção de Galeria Pluvial na Rua São Boa Ventura\Orçamento SEM VALORES\"/>
    </mc:Choice>
  </mc:AlternateContent>
  <xr:revisionPtr revIDLastSave="0" documentId="13_ncr:1_{8862817D-36F8-4146-A3F8-CD918E6A3AF7}" xr6:coauthVersionLast="46" xr6:coauthVersionMax="46" xr10:uidLastSave="{00000000-0000-0000-0000-000000000000}"/>
  <bookViews>
    <workbookView xWindow="-120" yWindow="-120" windowWidth="20730" windowHeight="11160" activeTab="1" xr2:uid="{00000000-000D-0000-FFFF-FFFF00000000}"/>
  </bookViews>
  <sheets>
    <sheet name="CRONOGRAMA" sheetId="11" r:id="rId1"/>
    <sheet name="ORÇAMENTO" sheetId="8" r:id="rId2"/>
  </sheets>
  <externalReferences>
    <externalReference r:id="rId3"/>
  </externalReferences>
  <definedNames>
    <definedName name="_xlnm.Print_Area" localSheetId="0">CRONOGRAMA!$A$1:$K$27</definedName>
    <definedName name="_xlnm.Print_Area" localSheetId="1">ORÇAMENTO!$A$1:$L$47</definedName>
    <definedName name="_xlnm.Database">TEXT(Import.DataBase,"mm-aaaa")</definedName>
    <definedName name="Import.DataBase">[1]DADOS!$A$38</definedName>
    <definedName name="Import.Desoneracao">[1]DADOS!$C$38</definedName>
    <definedName name="Referencia.Descricao" localSheetId="1">#N/A</definedName>
    <definedName name="Referencia.Descricao">IF(ISNUMBER([1]PO!linhaSINAPIxls),INDEX(INDIRECT("'[Referência "&amp;_xlnm.Database&amp;".xls]Banco'!$b:$g"),[1]PO!linhaSINAPIxls,3),"")</definedName>
    <definedName name="Referencia.Desonerado" localSheetId="1">#N/A</definedName>
    <definedName name="Referencia.Desonerado">IF(ISNUMBER([1]PO!linhaSINAPIxls),VALUE(INDEX(INDIRECT("'[Referência "&amp;_xlnm.Database&amp;".xls]Banco'!$b:$g"),[1]PO!linhaSINAPIxls,5)),0)</definedName>
    <definedName name="Referencia.NaoDesonerado" localSheetId="1">#N/A</definedName>
    <definedName name="Referencia.NaoDesonerado">IF(ISNUMBER([1]PO!linhaSINAPIxls),VALUE(INDEX(INDIRECT("'[Referência "&amp;_xlnm.Database&amp;".xls]Banco'!$b:$g"),[1]PO!linhaSINAPIxls,6)),0)</definedName>
    <definedName name="Referencia.Unidade" localSheetId="1">#N/A</definedName>
    <definedName name="Referencia.Unidade">IF(ISNUMBER([1]PO!linhaSINAPIxls),INDEX(INDIRECT("'[Referência "&amp;_xlnm.Database&amp;".xls]Banco'!$b:$g"),[1]PO!linhaSINAPIxls,4),"")</definedName>
    <definedName name="TipoOrçamento">"BASE"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1" l="1"/>
  <c r="B16" i="11"/>
  <c r="B14" i="11"/>
  <c r="B13" i="11"/>
  <c r="B12" i="11"/>
  <c r="B11" i="11"/>
  <c r="B10" i="11"/>
  <c r="L9" i="8" l="1"/>
  <c r="J5" i="8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Liriane</author>
  </authors>
  <commentList>
    <comment ref="G14" authorId="0" shapeId="0" xr:uid="{D08544AD-7BAD-4738-9E38-9F0F533E6B69}">
      <text>
        <r>
          <rPr>
            <b/>
            <sz val="9"/>
            <color indexed="81"/>
            <rFont val="Segoe UI"/>
            <family val="2"/>
          </rPr>
          <t>Liriane:</t>
        </r>
        <r>
          <rPr>
            <sz val="9"/>
            <color indexed="81"/>
            <rFont val="Segoe UI"/>
            <family val="2"/>
          </rPr>
          <t xml:space="preserve">
0,3*15*3,3=14,85
</t>
        </r>
      </text>
    </comment>
    <comment ref="G15" authorId="0" shapeId="0" xr:uid="{C63375D1-5676-4747-91D1-164C288B2665}">
      <text>
        <r>
          <rPr>
            <b/>
            <sz val="9"/>
            <color indexed="81"/>
            <rFont val="Segoe UI"/>
            <charset val="1"/>
          </rPr>
          <t>Liriane:</t>
        </r>
        <r>
          <rPr>
            <sz val="9"/>
            <color indexed="81"/>
            <rFont val="Segoe UI"/>
            <charset val="1"/>
          </rPr>
          <t xml:space="preserve">
13,5x12,5 km=168,75 m³/km</t>
        </r>
      </text>
    </comment>
    <comment ref="G16" authorId="0" shapeId="0" xr:uid="{64CC932F-B726-4CD7-8EB0-D3B61016F7D3}">
      <text>
        <r>
          <rPr>
            <b/>
            <sz val="9"/>
            <color indexed="81"/>
            <rFont val="Segoe UI"/>
            <family val="2"/>
          </rPr>
          <t>Liriane:</t>
        </r>
        <r>
          <rPr>
            <sz val="9"/>
            <color indexed="81"/>
            <rFont val="Segoe UI"/>
            <family val="2"/>
          </rPr>
          <t xml:space="preserve">
3,30x0,10x15</t>
        </r>
      </text>
    </comment>
    <comment ref="G18" authorId="0" shapeId="0" xr:uid="{FFB4459F-4354-45FD-9ED5-5E40E352B76C}">
      <text>
        <r>
          <rPr>
            <b/>
            <sz val="9"/>
            <color indexed="81"/>
            <rFont val="Segoe UI"/>
            <family val="2"/>
          </rPr>
          <t>Liriane:</t>
        </r>
        <r>
          <rPr>
            <sz val="9"/>
            <color indexed="81"/>
            <rFont val="Segoe UI"/>
            <family val="2"/>
          </rPr>
          <t xml:space="preserve">
3,30x0,10x15</t>
        </r>
      </text>
    </comment>
    <comment ref="G31" authorId="0" shapeId="0" xr:uid="{101CBD3E-B4B6-4BC9-B743-7D279A6CE7B5}">
      <text>
        <r>
          <rPr>
            <b/>
            <sz val="9"/>
            <color indexed="81"/>
            <rFont val="Segoe UI"/>
            <family val="2"/>
          </rPr>
          <t>Liriane:</t>
        </r>
        <r>
          <rPr>
            <sz val="9"/>
            <color indexed="81"/>
            <rFont val="Segoe UI"/>
            <family val="2"/>
          </rPr>
          <t xml:space="preserve">
volume da galeria 2500 kg/m³x 1,68=4200 kg x 15 =63.000 kg /1000=63 ton</t>
        </r>
      </text>
    </comment>
    <comment ref="G38" authorId="0" shapeId="0" xr:uid="{E7B58B21-A4AE-4FC3-A263-DEC55CE02FDE}">
      <text>
        <r>
          <rPr>
            <b/>
            <sz val="9"/>
            <color indexed="81"/>
            <rFont val="Segoe UI"/>
            <charset val="1"/>
          </rPr>
          <t>Liriane:</t>
        </r>
        <r>
          <rPr>
            <sz val="9"/>
            <color indexed="81"/>
            <rFont val="Segoe UI"/>
            <charset val="1"/>
          </rPr>
          <t xml:space="preserve">
8,24X2=16,48</t>
        </r>
      </text>
    </comment>
  </commentList>
</comments>
</file>

<file path=xl/sharedStrings.xml><?xml version="1.0" encoding="utf-8"?>
<sst xmlns="http://schemas.openxmlformats.org/spreadsheetml/2006/main" count="204" uniqueCount="126">
  <si>
    <t>OBRA:</t>
  </si>
  <si>
    <t>m²</t>
  </si>
  <si>
    <t>LOCAL:</t>
  </si>
  <si>
    <t>DATA:</t>
  </si>
  <si>
    <t>BDI NÃO DESONERADO:</t>
  </si>
  <si>
    <t>ORÇAMENTO</t>
  </si>
  <si>
    <t>Item</t>
  </si>
  <si>
    <t>Referência</t>
  </si>
  <si>
    <t>Código</t>
  </si>
  <si>
    <t>SERVIÇO</t>
  </si>
  <si>
    <t>Unidade</t>
  </si>
  <si>
    <t>Quantidade</t>
  </si>
  <si>
    <t>VALOR UNIT. (R$)</t>
  </si>
  <si>
    <t>VALOR TOTAL (R$)</t>
  </si>
  <si>
    <t>VALOR (R$)</t>
  </si>
  <si>
    <t>Material</t>
  </si>
  <si>
    <t>Mão de obra</t>
  </si>
  <si>
    <t>SINAPI</t>
  </si>
  <si>
    <t>INFRAESTRUTURA</t>
  </si>
  <si>
    <t>KG</t>
  </si>
  <si>
    <t>94964</t>
  </si>
  <si>
    <t>CONCRETO FCK = 20MPA, TRAÇO 1:2,7:3 (CIMENTO/ AREIA MÉDIA/ BRITA 1)  - PREPARO MECÂNICO COM BETONEIRA 400 L. AF_07/2016</t>
  </si>
  <si>
    <t>ARMAÇÃO DE PILAR OU VIGA DE UMA ESTRUTURA CONVENCIONAL DE CONCRETO ARMADO EM UMA EDIFICAÇÃO TÉRREA OU SOBRADO UTILIZANDO AÇO CA-50 DE 8,0 MM - MONTAGEM. AF_12/2015</t>
  </si>
  <si>
    <t>92873</t>
  </si>
  <si>
    <t>LANÇAMENTO COM USO DE BALDES, ADENSAMENTO E ACABAMENTO DE CONCRETO EM ESTRUTURAS. AF_12/2015</t>
  </si>
  <si>
    <t>1.1</t>
  </si>
  <si>
    <t>1.2</t>
  </si>
  <si>
    <t>SERVIÇOS PRELIMINARES</t>
  </si>
  <si>
    <t>COMP</t>
  </si>
  <si>
    <t>3.1</t>
  </si>
  <si>
    <t>3.2</t>
  </si>
  <si>
    <t>3.3</t>
  </si>
  <si>
    <t>92777</t>
  </si>
  <si>
    <t>4.1</t>
  </si>
  <si>
    <t>1.3</t>
  </si>
  <si>
    <t>2.1</t>
  </si>
  <si>
    <t>2.2</t>
  </si>
  <si>
    <t>4.3</t>
  </si>
  <si>
    <t>92778</t>
  </si>
  <si>
    <t>ARMAÇÃO DE PILAR OU VIGA DE UMA ESTRUTURA CONVENCIONAL DE CONCRETO ARMADO EM UMA EDIFICAÇÃO TÉRREA OU SOBRADO UTILIZANDO AÇO CA-50 DE 10,0 MM - MONTAGEM. AF_12/2015</t>
  </si>
  <si>
    <t>4.4</t>
  </si>
  <si>
    <t>m</t>
  </si>
  <si>
    <t>99059</t>
  </si>
  <si>
    <t>LOCACAO CONVENCIONAL DE OBRA, UTILIZANDO GABARITO DE TÁBUAS CORRIDAS PONTALETADAS A CADA 2,00M -  2 UTILIZAÇÕES. AF_10/2018</t>
  </si>
  <si>
    <t>m³</t>
  </si>
  <si>
    <t>DESONERADO</t>
  </si>
  <si>
    <t>NÃO DESONERADO</t>
  </si>
  <si>
    <t>DECLARO PARA OS DEVIDOS FINS QUE OS ENCARGOS SOCIAIS ATENDEM AOS PERCENTUAIS ESTABELECIDOS NO SINAPI 02/21 PARA O ESTADO DO RIO GRANDE DO SUL PARA MÃO DE OBRA HORISTA 112,66%  E MENSALISTA 70,28%</t>
  </si>
  <si>
    <t>COTAÇÃO</t>
  </si>
  <si>
    <t>EXECUÇÃO DE GALERIA PLUVIAL</t>
  </si>
  <si>
    <t>EXTENSÃO:</t>
  </si>
  <si>
    <t>RUA SÃO BOAVENTURA</t>
  </si>
  <si>
    <t>ADMINISTRAÇÃO LOCAL DE OBRA</t>
  </si>
  <si>
    <t>96399</t>
  </si>
  <si>
    <t>EXECUÇÃO E COMPACTAÇÃO DE BASE E OU SUB BASE PARA PAVIMENTAÇÃO DE PEDRA RACHÃO  - EXCLUSIVE CARGA E TRANSPORTE. AF_11/2019</t>
  </si>
  <si>
    <t>mês</t>
  </si>
  <si>
    <t>93590</t>
  </si>
  <si>
    <t>TRANSPORTE COM CAMINHÃO BASCULANTE DE 10 M³, EM VIA URBANA PAVIMENTADA, ADICIONAL PARA DMT EXCEDENTE A 30 KM (UNIDADE: M3XKM). AF_07/2020</t>
  </si>
  <si>
    <t>m³/km</t>
  </si>
  <si>
    <t>DMT</t>
  </si>
  <si>
    <t>FORNECIMENTO E INSTALAÇÃO DE TELA SOLDADA NERVURADA CA-60 Q-196 (3,11 kg/m²) 5mm 10x10 cm PARA BASE DE NIVELAMENTO EM CONCRETO</t>
  </si>
  <si>
    <t>2.3</t>
  </si>
  <si>
    <t>2.4</t>
  </si>
  <si>
    <t>2.5</t>
  </si>
  <si>
    <t>ENSECADEIRAS DE MADEIRA PARA DESVIO TEMPORÁRIO DO LEITO DO RIACHO</t>
  </si>
  <si>
    <t>FUNDAÇÕES DAS GALERIAS</t>
  </si>
  <si>
    <t>kg</t>
  </si>
  <si>
    <t>CORTINA EM CONCRETO ARMADO</t>
  </si>
  <si>
    <t>92264</t>
  </si>
  <si>
    <t>FABRICAÇÃO DE FÔRMA PARA PILARES E ESTRUTURAS SIMILARES, EM CHAPA DE MADEIRA COMPENSADA PLASTIFICADA, E = 18 MM. AF_09/2020</t>
  </si>
  <si>
    <t>92760</t>
  </si>
  <si>
    <t>ARMAÇÃO DE PILAR OU VIGA DE UMA ESTRUTURA CONVENCIONAL DE CONCRETO ARMADO EM UM EDIFÍCIO DE MÚLTIPLOS PAVIMENTOS UTILIZANDO AÇO CA-50 DE 6,3 MM - MONTAGEM. AF_12/2015</t>
  </si>
  <si>
    <t>4.2</t>
  </si>
  <si>
    <t>4.5</t>
  </si>
  <si>
    <t>100948</t>
  </si>
  <si>
    <t>TRANSPORTE COM CAMINHÃO CARROCERIA 9T, EM VIA URBANA PAVIMENTADA, ADICIONAL PARA DMT EXCEDENTE A 30 KM (UNIDADE: TXKM). AF_07/2020</t>
  </si>
  <si>
    <t>TXKM</t>
  </si>
  <si>
    <t>INSTALAÇÃO DE GALERIA PLUVIAL COM GUINDASTE HIDRÁULICO AUTOPROPELIDO COM LANÇA TELESCÓPICA</t>
  </si>
  <si>
    <t>und.</t>
  </si>
  <si>
    <t>CONCRETO DE CAPEAMENTO SOBRE A GALERIA</t>
  </si>
  <si>
    <t>ESTRUTURA DO PASSEIO</t>
  </si>
  <si>
    <t>5.1</t>
  </si>
  <si>
    <t>5.2</t>
  </si>
  <si>
    <t>5.3</t>
  </si>
  <si>
    <t>6.1</t>
  </si>
  <si>
    <t>LAJE PRE-MOLDADA P/PISO, SOBRECARGA 200KG/M2, VAOS ATE 3,50M/E=8CM, C/LAJOTAS E CAP.C/CONC FCK=20MPA, 4CM, INTER-EIXO 38CM, C/ESCORAMENTO (REAPR.3X) E FERRAGEM NEGATIVA</t>
  </si>
  <si>
    <t>MONTAGEM E DESMONTAGEM DE FÔRMA DE VIGA, PÉ-DIREITO SIMPLES, EM MADEIRA SERRADA, 4 UTILIZAÇÕES. AF_12/2015</t>
  </si>
  <si>
    <t>92779</t>
  </si>
  <si>
    <t>ARMAÇÃO DE PILAR OU VIGA DE UMA ESTRUTURA CONVENCIONAL DE CONCRETO ARMADO EM UMA EDIFICAÇÃO TÉRREA OU SOBRADO UTILIZANDO AÇO CA-50 DE 12,5 MM - MONTAGEM. AF_12/2015</t>
  </si>
  <si>
    <t>92775</t>
  </si>
  <si>
    <t>ARMAÇÃO DE PILAR OU VIGA DE UMA ESTRUTURA CONVENCIONAL DE CONCRETO ARMADO EM UMA EDIFICAÇÃO TÉRREA OU SOBRADO UTILIZANDO AÇO CA-60 DE 5,0 MM - MONTAGEM. AF_12/2015</t>
  </si>
  <si>
    <t>7.1</t>
  </si>
  <si>
    <t>7.2</t>
  </si>
  <si>
    <t>7.3</t>
  </si>
  <si>
    <t>7.4</t>
  </si>
  <si>
    <t>7.5</t>
  </si>
  <si>
    <t>7.6</t>
  </si>
  <si>
    <t>7.7</t>
  </si>
  <si>
    <t>7.8</t>
  </si>
  <si>
    <t>FORNECIMENTO E INSTALAÇÃO DE GUARDA-CORPO DE AÇO GALVANIZADO DE 1,10M, DE ACORDO COM PROJETO CHUMBADOR MECÂNICO. AF_04/2019_P</t>
  </si>
  <si>
    <t xml:space="preserve">GALERIA PLUVIAL EM CONCRETO ARMADO 3,00X2,00 m </t>
  </si>
  <si>
    <t>CRONOGRAMA FÍSICO-FINANCEIRO</t>
  </si>
  <si>
    <t>ITEM</t>
  </si>
  <si>
    <t>TOTAL DA ETAPA</t>
  </si>
  <si>
    <t>1°</t>
  </si>
  <si>
    <t>2°</t>
  </si>
  <si>
    <t>3°</t>
  </si>
  <si>
    <t>4°</t>
  </si>
  <si>
    <t>R$</t>
  </si>
  <si>
    <t>%</t>
  </si>
  <si>
    <t>TOTAL</t>
  </si>
  <si>
    <t>OBRA: GALERIA PLUVIAL RUA SÃO BOA VENTURA</t>
  </si>
  <si>
    <t>DATA: Abril de 2021</t>
  </si>
  <si>
    <t>BDI NÃO DESONERADO: 23%</t>
  </si>
  <si>
    <t>SEMANAS</t>
  </si>
  <si>
    <t>1</t>
  </si>
  <si>
    <t>2</t>
  </si>
  <si>
    <t>3</t>
  </si>
  <si>
    <t>4</t>
  </si>
  <si>
    <t>5</t>
  </si>
  <si>
    <t>6</t>
  </si>
  <si>
    <t>7</t>
  </si>
  <si>
    <r>
      <t>FORNECIMENTO DE GALERIA PLUVIAL EM CONCRETO ARMADO COM AS DIMENSÕES EXTERNAS DE 3,00X2,00 m E DIMENSÕES UTEIS DE 3,00X2,00 m</t>
    </r>
    <r>
      <rPr>
        <b/>
        <sz val="12"/>
        <rFont val="Times New Roman"/>
        <family val="1"/>
      </rPr>
      <t xml:space="preserve"> (BDI DIFERENCIADO 16%)</t>
    </r>
  </si>
  <si>
    <t>6.2</t>
  </si>
  <si>
    <t>6.3</t>
  </si>
  <si>
    <r>
      <t xml:space="preserve">               PREFEITURA MUNICIPAL DE TRÊS DE MAIO                   </t>
    </r>
    <r>
      <rPr>
        <b/>
        <sz val="14"/>
        <color rgb="FFFF0000"/>
        <rFont val="Amphion"/>
      </rPr>
      <t xml:space="preserve">OBS: Esse arquivo (XLS) serve apenas para edição, sendo o seu correto preenchimento de responsabilidade única e exclusiva do licitante, o qual deve observar os mesmos critérios estabelecidos nos arquivos disponibilizados no site (PDF)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</si>
</sst>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mmmm\-yy"/>
    <numFmt numFmtId="165" formatCode="&quot;R$&quot;\ #,##0.00"/>
    <numFmt numFmtId="166" formatCode="_(* #,##0.00_);_(* \(#,##0.00\);_(* \-??_);_(@_)"/>
    <numFmt numFmtId="167" formatCode="&quot;R$&quot;#,##0.00"/>
  </numFmts>
  <fonts count="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name val="Amphion"/>
      <family val="2"/>
    </font>
    <font>
      <b/>
      <sz val="12"/>
      <name val="Arial"/>
      <family val="2"/>
    </font>
    <font>
      <b/>
      <sz val="11"/>
      <name val="Arial"/>
      <family val="2"/>
    </font>
    <font>
      <b/>
      <sz val="18"/>
      <name val="Amphion"/>
      <family val="2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1"/>
      <name val="Arial"/>
      <family val="2"/>
    </font>
    <font>
      <sz val="10"/>
      <name val="Arial"/>
    </font>
    <font>
      <sz val="10"/>
      <name val="Arial"/>
      <family val="2"/>
    </font>
    <font>
      <sz val="8"/>
      <name val="Calibri"/>
      <family val="2"/>
      <scheme val="minor"/>
    </font>
    <font>
      <sz val="8"/>
      <name val="Calibri"/>
      <family val="2"/>
    </font>
    <font>
      <sz val="11"/>
      <name val="Calibri"/>
      <family val="2"/>
      <scheme val="minor"/>
    </font>
    <font>
      <sz val="12"/>
      <name val="Times New Roman"/>
      <family val="1"/>
    </font>
    <font>
      <b/>
      <sz val="15"/>
      <color theme="1"/>
      <name val="Times New Roman"/>
      <family val="1"/>
    </font>
    <font>
      <b/>
      <sz val="11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sz val="9"/>
      <color indexed="81"/>
      <name val="Segoe UI"/>
      <charset val="1"/>
    </font>
    <font>
      <b/>
      <sz val="9"/>
      <color indexed="81"/>
      <name val="Segoe UI"/>
      <charset val="1"/>
    </font>
    <font>
      <b/>
      <sz val="20"/>
      <name val="Arial"/>
      <family val="2"/>
    </font>
    <font>
      <b/>
      <sz val="16"/>
      <name val="Arial"/>
      <family val="2"/>
    </font>
    <font>
      <b/>
      <sz val="35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6"/>
      <name val="Arial"/>
      <family val="2"/>
    </font>
    <font>
      <b/>
      <sz val="14"/>
      <color rgb="FFFF0000"/>
      <name val="Amphion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9" fontId="1" fillId="0" borderId="0" applyFont="0" applyFill="0" applyBorder="0" applyAlignment="0" applyProtection="0"/>
    <xf numFmtId="0" fontId="10" fillId="0" borderId="0"/>
    <xf numFmtId="0" fontId="1" fillId="0" borderId="0"/>
    <xf numFmtId="0" fontId="11" fillId="0" borderId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11" fillId="0" borderId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1" fillId="0" borderId="0"/>
  </cellStyleXfs>
  <cellXfs count="187">
    <xf numFmtId="0" fontId="0" fillId="0" borderId="0" xfId="0"/>
    <xf numFmtId="4" fontId="4" fillId="0" borderId="14" xfId="0" applyNumberFormat="1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164" fontId="4" fillId="0" borderId="14" xfId="0" applyNumberFormat="1" applyFont="1" applyBorder="1" applyAlignment="1">
      <alignment horizontal="left" vertical="center"/>
    </xf>
    <xf numFmtId="164" fontId="4" fillId="0" borderId="15" xfId="0" applyNumberFormat="1" applyFont="1" applyBorder="1" applyAlignment="1">
      <alignment horizontal="left" vertical="center"/>
    </xf>
    <xf numFmtId="4" fontId="0" fillId="0" borderId="0" xfId="0" applyNumberFormat="1"/>
    <xf numFmtId="4" fontId="9" fillId="0" borderId="15" xfId="0" applyNumberFormat="1" applyFont="1" applyBorder="1" applyAlignment="1">
      <alignment horizontal="left" vertical="center"/>
    </xf>
    <xf numFmtId="4" fontId="4" fillId="0" borderId="18" xfId="0" applyNumberFormat="1" applyFont="1" applyBorder="1" applyAlignment="1">
      <alignment horizontal="left" vertical="center"/>
    </xf>
    <xf numFmtId="4" fontId="4" fillId="0" borderId="15" xfId="0" applyNumberFormat="1" applyFont="1" applyBorder="1" applyAlignment="1">
      <alignment horizontal="left" vertical="center"/>
    </xf>
    <xf numFmtId="0" fontId="9" fillId="0" borderId="15" xfId="0" applyFont="1" applyBorder="1" applyAlignment="1">
      <alignment horizontal="right" vertical="center"/>
    </xf>
    <xf numFmtId="0" fontId="9" fillId="0" borderId="16" xfId="0" applyFont="1" applyBorder="1" applyAlignment="1">
      <alignment horizontal="right" vertical="center"/>
    </xf>
    <xf numFmtId="0" fontId="9" fillId="0" borderId="18" xfId="0" applyFont="1" applyBorder="1" applyAlignment="1">
      <alignment horizontal="right" vertical="center"/>
    </xf>
    <xf numFmtId="0" fontId="9" fillId="0" borderId="5" xfId="0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0" xfId="0"/>
    <xf numFmtId="4" fontId="6" fillId="0" borderId="31" xfId="0" applyNumberFormat="1" applyFont="1" applyBorder="1" applyAlignment="1">
      <alignment horizontal="center" vertical="center"/>
    </xf>
    <xf numFmtId="0" fontId="0" fillId="0" borderId="15" xfId="0" applyBorder="1"/>
    <xf numFmtId="4" fontId="13" fillId="0" borderId="0" xfId="0" applyNumberFormat="1" applyFont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4" fillId="0" borderId="0" xfId="0" applyFont="1" applyFill="1"/>
    <xf numFmtId="0" fontId="6" fillId="2" borderId="37" xfId="0" applyFont="1" applyFill="1" applyBorder="1" applyAlignment="1">
      <alignment horizontal="center" vertical="center" wrapText="1"/>
    </xf>
    <xf numFmtId="4" fontId="0" fillId="0" borderId="0" xfId="0" applyNumberFormat="1" applyAlignment="1">
      <alignment horizontal="right"/>
    </xf>
    <xf numFmtId="9" fontId="0" fillId="0" borderId="0" xfId="1" applyFont="1" applyAlignment="1">
      <alignment horizontal="right"/>
    </xf>
    <xf numFmtId="167" fontId="0" fillId="0" borderId="0" xfId="0" applyNumberFormat="1" applyAlignment="1">
      <alignment horizontal="right"/>
    </xf>
    <xf numFmtId="0" fontId="17" fillId="2" borderId="0" xfId="0" applyFont="1" applyFill="1"/>
    <xf numFmtId="0" fontId="0" fillId="0" borderId="0" xfId="0" applyFill="1" applyBorder="1"/>
    <xf numFmtId="0" fontId="0" fillId="0" borderId="0" xfId="0" applyBorder="1"/>
    <xf numFmtId="0" fontId="14" fillId="0" borderId="0" xfId="0" applyFont="1" applyFill="1" applyBorder="1"/>
    <xf numFmtId="0" fontId="17" fillId="2" borderId="0" xfId="0" applyFont="1" applyFill="1" applyBorder="1"/>
    <xf numFmtId="4" fontId="6" fillId="0" borderId="32" xfId="0" applyNumberFormat="1" applyFont="1" applyBorder="1" applyAlignment="1">
      <alignment horizontal="right" vertical="center"/>
    </xf>
    <xf numFmtId="0" fontId="0" fillId="0" borderId="0" xfId="0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4" fontId="17" fillId="2" borderId="0" xfId="0" applyNumberFormat="1" applyFont="1" applyFill="1" applyBorder="1" applyAlignment="1">
      <alignment horizontal="center"/>
    </xf>
    <xf numFmtId="167" fontId="0" fillId="0" borderId="0" xfId="0" applyNumberFormat="1" applyFill="1" applyBorder="1"/>
    <xf numFmtId="167" fontId="14" fillId="0" borderId="0" xfId="0" applyNumberFormat="1" applyFont="1" applyFill="1" applyBorder="1"/>
    <xf numFmtId="9" fontId="0" fillId="0" borderId="0" xfId="1" applyFont="1" applyFill="1" applyBorder="1"/>
    <xf numFmtId="0" fontId="6" fillId="2" borderId="39" xfId="0" applyFont="1" applyFill="1" applyBorder="1" applyAlignment="1">
      <alignment horizontal="center" vertical="center" wrapText="1"/>
    </xf>
    <xf numFmtId="0" fontId="6" fillId="2" borderId="39" xfId="0" applyFont="1" applyFill="1" applyBorder="1" applyAlignment="1">
      <alignment horizontal="left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 vertical="top" wrapText="1"/>
    </xf>
    <xf numFmtId="2" fontId="15" fillId="0" borderId="11" xfId="0" applyNumberFormat="1" applyFont="1" applyFill="1" applyBorder="1" applyAlignment="1">
      <alignment horizontal="center" vertical="center" wrapText="1"/>
    </xf>
    <xf numFmtId="4" fontId="15" fillId="0" borderId="11" xfId="0" applyNumberFormat="1" applyFont="1" applyBorder="1" applyAlignment="1">
      <alignment horizontal="center" vertical="center"/>
    </xf>
    <xf numFmtId="0" fontId="15" fillId="0" borderId="11" xfId="0" applyFont="1" applyBorder="1" applyAlignment="1">
      <alignment horizontal="center"/>
    </xf>
    <xf numFmtId="0" fontId="15" fillId="0" borderId="11" xfId="0" applyFont="1" applyBorder="1" applyAlignment="1">
      <alignment wrapText="1"/>
    </xf>
    <xf numFmtId="49" fontId="15" fillId="0" borderId="11" xfId="0" applyNumberFormat="1" applyFont="1" applyFill="1" applyBorder="1" applyAlignment="1" applyProtection="1">
      <alignment wrapText="1"/>
      <protection locked="0"/>
    </xf>
    <xf numFmtId="0" fontId="15" fillId="0" borderId="19" xfId="0" applyFont="1" applyFill="1" applyBorder="1" applyAlignment="1">
      <alignment horizontal="center" vertical="center" wrapText="1"/>
    </xf>
    <xf numFmtId="0" fontId="15" fillId="0" borderId="21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/>
    </xf>
    <xf numFmtId="0" fontId="15" fillId="0" borderId="21" xfId="0" applyFont="1" applyFill="1" applyBorder="1" applyAlignment="1">
      <alignment horizontal="center" vertical="top" wrapText="1"/>
    </xf>
    <xf numFmtId="0" fontId="15" fillId="0" borderId="21" xfId="0" applyFont="1" applyBorder="1" applyAlignment="1">
      <alignment wrapText="1"/>
    </xf>
    <xf numFmtId="2" fontId="15" fillId="0" borderId="21" xfId="0" applyNumberFormat="1" applyFont="1" applyFill="1" applyBorder="1" applyAlignment="1">
      <alignment horizontal="center" vertical="center" wrapText="1"/>
    </xf>
    <xf numFmtId="0" fontId="15" fillId="0" borderId="34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/>
    </xf>
    <xf numFmtId="0" fontId="15" fillId="0" borderId="35" xfId="0" applyFont="1" applyFill="1" applyBorder="1" applyAlignment="1">
      <alignment horizontal="center" vertical="top" wrapText="1"/>
    </xf>
    <xf numFmtId="0" fontId="15" fillId="0" borderId="35" xfId="0" applyFont="1" applyFill="1" applyBorder="1" applyAlignment="1">
      <alignment wrapText="1"/>
    </xf>
    <xf numFmtId="2" fontId="15" fillId="0" borderId="35" xfId="0" applyNumberFormat="1" applyFont="1" applyFill="1" applyBorder="1" applyAlignment="1">
      <alignment horizontal="center" vertical="center" wrapText="1"/>
    </xf>
    <xf numFmtId="0" fontId="15" fillId="0" borderId="11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 vertical="center" wrapText="1"/>
    </xf>
    <xf numFmtId="0" fontId="15" fillId="3" borderId="11" xfId="0" applyFont="1" applyFill="1" applyBorder="1" applyAlignment="1">
      <alignment horizontal="center" vertical="top" wrapText="1"/>
    </xf>
    <xf numFmtId="0" fontId="15" fillId="3" borderId="11" xfId="0" applyFont="1" applyFill="1" applyBorder="1" applyAlignment="1">
      <alignment vertical="center" wrapText="1"/>
    </xf>
    <xf numFmtId="0" fontId="15" fillId="3" borderId="11" xfId="0" applyFont="1" applyFill="1" applyBorder="1" applyAlignment="1">
      <alignment horizontal="justify" vertical="center" wrapText="1"/>
    </xf>
    <xf numFmtId="0" fontId="15" fillId="0" borderId="35" xfId="0" applyFont="1" applyFill="1" applyBorder="1" applyAlignment="1">
      <alignment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top" wrapText="1"/>
    </xf>
    <xf numFmtId="0" fontId="15" fillId="2" borderId="11" xfId="0" applyFont="1" applyFill="1" applyBorder="1" applyAlignment="1">
      <alignment vertical="center" wrapText="1"/>
    </xf>
    <xf numFmtId="2" fontId="15" fillId="2" borderId="11" xfId="0" applyNumberFormat="1" applyFont="1" applyFill="1" applyBorder="1" applyAlignment="1">
      <alignment horizontal="center" vertical="center" wrapText="1"/>
    </xf>
    <xf numFmtId="4" fontId="15" fillId="2" borderId="35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49" fontId="15" fillId="0" borderId="35" xfId="10" applyNumberFormat="1" applyFont="1" applyFill="1" applyBorder="1" applyAlignment="1" applyProtection="1">
      <alignment wrapText="1"/>
      <protection locked="0"/>
    </xf>
    <xf numFmtId="4" fontId="15" fillId="0" borderId="35" xfId="0" applyNumberFormat="1" applyFont="1" applyBorder="1" applyAlignment="1">
      <alignment horizontal="center" vertical="center"/>
    </xf>
    <xf numFmtId="165" fontId="15" fillId="0" borderId="36" xfId="0" applyNumberFormat="1" applyFont="1" applyBorder="1" applyAlignment="1">
      <alignment horizontal="center" vertical="center"/>
    </xf>
    <xf numFmtId="49" fontId="15" fillId="0" borderId="21" xfId="0" applyNumberFormat="1" applyFont="1" applyFill="1" applyBorder="1" applyAlignment="1" applyProtection="1">
      <alignment wrapText="1"/>
      <protection locked="0"/>
    </xf>
    <xf numFmtId="0" fontId="15" fillId="0" borderId="35" xfId="0" applyFont="1" applyBorder="1" applyAlignment="1">
      <alignment horizontal="center"/>
    </xf>
    <xf numFmtId="0" fontId="15" fillId="0" borderId="35" xfId="0" applyFont="1" applyBorder="1" applyAlignment="1">
      <alignment wrapText="1"/>
    </xf>
    <xf numFmtId="4" fontId="6" fillId="2" borderId="35" xfId="0" applyNumberFormat="1" applyFont="1" applyFill="1" applyBorder="1" applyAlignment="1">
      <alignment horizontal="center" vertical="center"/>
    </xf>
    <xf numFmtId="165" fontId="6" fillId="2" borderId="36" xfId="0" applyNumberFormat="1" applyFont="1" applyFill="1" applyBorder="1" applyAlignment="1">
      <alignment horizontal="center" vertical="center"/>
    </xf>
    <xf numFmtId="0" fontId="15" fillId="0" borderId="0" xfId="0" applyFont="1" applyBorder="1" applyAlignment="1" applyProtection="1">
      <alignment wrapText="1"/>
      <protection locked="0"/>
    </xf>
    <xf numFmtId="49" fontId="15" fillId="0" borderId="11" xfId="0" applyNumberFormat="1" applyFont="1" applyFill="1" applyBorder="1" applyAlignment="1" applyProtection="1">
      <alignment horizontal="center" wrapText="1"/>
      <protection locked="0"/>
    </xf>
    <xf numFmtId="0" fontId="23" fillId="0" borderId="45" xfId="0" applyFont="1" applyBorder="1" applyAlignment="1">
      <alignment horizontal="left"/>
    </xf>
    <xf numFmtId="0" fontId="23" fillId="0" borderId="45" xfId="0" applyFont="1" applyBorder="1" applyAlignment="1">
      <alignment horizontal="right"/>
    </xf>
    <xf numFmtId="0" fontId="23" fillId="0" borderId="46" xfId="0" applyFont="1" applyBorder="1" applyAlignment="1">
      <alignment horizontal="left"/>
    </xf>
    <xf numFmtId="0" fontId="23" fillId="0" borderId="43" xfId="0" applyFont="1" applyBorder="1" applyAlignment="1">
      <alignment horizontal="right"/>
    </xf>
    <xf numFmtId="0" fontId="23" fillId="0" borderId="43" xfId="0" applyFont="1" applyBorder="1" applyAlignment="1">
      <alignment horizontal="center"/>
    </xf>
    <xf numFmtId="0" fontId="23" fillId="0" borderId="43" xfId="0" applyFont="1" applyBorder="1" applyAlignment="1">
      <alignment horizontal="left"/>
    </xf>
    <xf numFmtId="0" fontId="23" fillId="0" borderId="41" xfId="0" applyFont="1" applyBorder="1" applyAlignment="1">
      <alignment horizontal="left"/>
    </xf>
    <xf numFmtId="0" fontId="26" fillId="0" borderId="47" xfId="0" applyFont="1" applyBorder="1" applyAlignment="1">
      <alignment horizontal="center" vertical="center"/>
    </xf>
    <xf numFmtId="0" fontId="26" fillId="0" borderId="35" xfId="0" applyFont="1" applyBorder="1" applyAlignment="1">
      <alignment horizontal="center" vertical="center"/>
    </xf>
    <xf numFmtId="0" fontId="27" fillId="0" borderId="48" xfId="0" applyFont="1" applyBorder="1" applyAlignment="1">
      <alignment horizontal="center" vertical="center"/>
    </xf>
    <xf numFmtId="4" fontId="28" fillId="0" borderId="48" xfId="0" applyNumberFormat="1" applyFont="1" applyBorder="1" applyAlignment="1">
      <alignment horizontal="center" vertical="center" wrapText="1"/>
    </xf>
    <xf numFmtId="9" fontId="28" fillId="0" borderId="35" xfId="1" applyFont="1" applyBorder="1" applyAlignment="1">
      <alignment horizontal="center" vertical="center"/>
    </xf>
    <xf numFmtId="4" fontId="28" fillId="0" borderId="35" xfId="0" applyNumberFormat="1" applyFont="1" applyBorder="1" applyAlignment="1">
      <alignment horizontal="center" vertical="center" wrapText="1"/>
    </xf>
    <xf numFmtId="9" fontId="28" fillId="0" borderId="36" xfId="1" applyFont="1" applyBorder="1" applyAlignment="1">
      <alignment horizontal="center" vertical="center"/>
    </xf>
    <xf numFmtId="49" fontId="26" fillId="0" borderId="9" xfId="0" applyNumberFormat="1" applyFont="1" applyBorder="1" applyAlignment="1">
      <alignment horizontal="center"/>
    </xf>
    <xf numFmtId="0" fontId="26" fillId="0" borderId="11" xfId="0" applyFont="1" applyBorder="1" applyAlignment="1">
      <alignment horizontal="left" vertical="center"/>
    </xf>
    <xf numFmtId="165" fontId="26" fillId="0" borderId="11" xfId="0" applyNumberFormat="1" applyFont="1" applyBorder="1" applyAlignment="1">
      <alignment horizontal="right" vertical="center"/>
    </xf>
    <xf numFmtId="165" fontId="28" fillId="0" borderId="11" xfId="0" applyNumberFormat="1" applyFont="1" applyBorder="1" applyAlignment="1">
      <alignment horizontal="right" vertical="center"/>
    </xf>
    <xf numFmtId="9" fontId="28" fillId="0" borderId="11" xfId="1" applyFont="1" applyBorder="1" applyAlignment="1">
      <alignment horizontal="right" vertical="center"/>
    </xf>
    <xf numFmtId="9" fontId="28" fillId="0" borderId="12" xfId="1" applyFont="1" applyBorder="1" applyAlignment="1">
      <alignment horizontal="right" vertical="center"/>
    </xf>
    <xf numFmtId="165" fontId="26" fillId="0" borderId="11" xfId="0" applyNumberFormat="1" applyFont="1" applyBorder="1" applyAlignment="1">
      <alignment horizontal="right"/>
    </xf>
    <xf numFmtId="9" fontId="28" fillId="0" borderId="25" xfId="1" applyFont="1" applyBorder="1" applyAlignment="1">
      <alignment horizontal="right" vertical="center"/>
    </xf>
    <xf numFmtId="165" fontId="28" fillId="0" borderId="2" xfId="0" applyNumberFormat="1" applyFont="1" applyBorder="1" applyAlignment="1">
      <alignment horizontal="right" vertical="center"/>
    </xf>
    <xf numFmtId="9" fontId="28" fillId="0" borderId="3" xfId="1" applyFont="1" applyBorder="1" applyAlignment="1">
      <alignment horizontal="right" vertical="center"/>
    </xf>
    <xf numFmtId="165" fontId="28" fillId="0" borderId="3" xfId="0" applyNumberFormat="1" applyFont="1" applyBorder="1" applyAlignment="1">
      <alignment horizontal="right" vertical="center"/>
    </xf>
    <xf numFmtId="9" fontId="28" fillId="0" borderId="4" xfId="1" applyFont="1" applyBorder="1" applyAlignment="1">
      <alignment horizontal="right" vertical="center"/>
    </xf>
    <xf numFmtId="165" fontId="28" fillId="0" borderId="24" xfId="0" applyNumberFormat="1" applyFont="1" applyBorder="1" applyAlignment="1">
      <alignment horizontal="right" vertical="center"/>
    </xf>
    <xf numFmtId="165" fontId="28" fillId="0" borderId="25" xfId="0" applyNumberFormat="1" applyFont="1" applyBorder="1" applyAlignment="1">
      <alignment horizontal="right" vertical="center"/>
    </xf>
    <xf numFmtId="9" fontId="28" fillId="0" borderId="26" xfId="1" applyFont="1" applyBorder="1" applyAlignment="1">
      <alignment horizontal="right" vertical="center"/>
    </xf>
    <xf numFmtId="165" fontId="0" fillId="0" borderId="0" xfId="0" applyNumberFormat="1"/>
    <xf numFmtId="0" fontId="0" fillId="0" borderId="13" xfId="0" applyBorder="1"/>
    <xf numFmtId="165" fontId="6" fillId="2" borderId="38" xfId="0" applyNumberFormat="1" applyFont="1" applyFill="1" applyBorder="1" applyAlignment="1">
      <alignment horizontal="center" vertical="center" wrapText="1"/>
    </xf>
    <xf numFmtId="0" fontId="0" fillId="0" borderId="49" xfId="0" applyBorder="1"/>
    <xf numFmtId="0" fontId="26" fillId="0" borderId="17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vertical="center"/>
    </xf>
    <xf numFmtId="0" fontId="26" fillId="0" borderId="27" xfId="0" applyFont="1" applyBorder="1" applyAlignment="1">
      <alignment horizontal="center" vertical="center"/>
    </xf>
    <xf numFmtId="0" fontId="26" fillId="0" borderId="29" xfId="0" applyFont="1" applyBorder="1" applyAlignment="1">
      <alignment horizontal="center" vertical="center"/>
    </xf>
    <xf numFmtId="165" fontId="26" fillId="0" borderId="32" xfId="0" applyNumberFormat="1" applyFont="1" applyBorder="1" applyAlignment="1">
      <alignment horizontal="center" vertical="center"/>
    </xf>
    <xf numFmtId="165" fontId="26" fillId="0" borderId="33" xfId="0" applyNumberFormat="1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2" fillId="0" borderId="44" xfId="0" applyFont="1" applyBorder="1" applyAlignment="1">
      <alignment horizontal="left" vertical="center" wrapText="1"/>
    </xf>
    <xf numFmtId="0" fontId="22" fillId="0" borderId="45" xfId="0" applyFont="1" applyBorder="1" applyAlignment="1">
      <alignment horizontal="left" vertical="center" wrapText="1"/>
    </xf>
    <xf numFmtId="164" fontId="22" fillId="0" borderId="42" xfId="0" applyNumberFormat="1" applyFont="1" applyBorder="1" applyAlignment="1">
      <alignment horizontal="left"/>
    </xf>
    <xf numFmtId="164" fontId="22" fillId="0" borderId="43" xfId="0" applyNumberFormat="1" applyFont="1" applyBorder="1" applyAlignment="1">
      <alignment horizontal="left"/>
    </xf>
    <xf numFmtId="0" fontId="24" fillId="0" borderId="4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30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9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0" fontId="25" fillId="0" borderId="33" xfId="0" applyFont="1" applyBorder="1" applyAlignment="1">
      <alignment horizontal="center" vertical="center"/>
    </xf>
    <xf numFmtId="0" fontId="25" fillId="0" borderId="32" xfId="0" applyFont="1" applyBorder="1" applyAlignment="1">
      <alignment horizontal="center" vertical="center" wrapText="1"/>
    </xf>
    <xf numFmtId="0" fontId="25" fillId="0" borderId="3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top" wrapText="1"/>
    </xf>
    <xf numFmtId="0" fontId="16" fillId="0" borderId="28" xfId="0" applyFont="1" applyBorder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2" fontId="6" fillId="0" borderId="32" xfId="0" applyNumberFormat="1" applyFont="1" applyBorder="1" applyAlignment="1">
      <alignment horizontal="center" vertical="center" wrapText="1"/>
    </xf>
    <xf numFmtId="2" fontId="6" fillId="0" borderId="33" xfId="0" applyNumberFormat="1" applyFont="1" applyBorder="1" applyAlignment="1">
      <alignment horizontal="center" vertical="center" wrapText="1"/>
    </xf>
    <xf numFmtId="4" fontId="6" fillId="0" borderId="14" xfId="0" applyNumberFormat="1" applyFont="1" applyBorder="1" applyAlignment="1">
      <alignment horizontal="center" vertical="center"/>
    </xf>
    <xf numFmtId="4" fontId="6" fillId="0" borderId="16" xfId="0" applyNumberFormat="1" applyFont="1" applyBorder="1" applyAlignment="1">
      <alignment horizontal="center" vertical="center"/>
    </xf>
    <xf numFmtId="4" fontId="6" fillId="0" borderId="32" xfId="0" applyNumberFormat="1" applyFont="1" applyBorder="1" applyAlignment="1">
      <alignment horizontal="center" vertical="center"/>
    </xf>
    <xf numFmtId="4" fontId="6" fillId="0" borderId="33" xfId="0" applyNumberFormat="1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top" wrapText="1"/>
    </xf>
    <xf numFmtId="0" fontId="7" fillId="0" borderId="15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10" fontId="4" fillId="0" borderId="27" xfId="0" applyNumberFormat="1" applyFont="1" applyFill="1" applyBorder="1" applyAlignment="1">
      <alignment horizontal="center" vertical="center"/>
    </xf>
    <xf numFmtId="10" fontId="4" fillId="0" borderId="28" xfId="0" applyNumberFormat="1" applyFont="1" applyFill="1" applyBorder="1" applyAlignment="1">
      <alignment horizontal="center" vertical="center"/>
    </xf>
    <xf numFmtId="10" fontId="4" fillId="0" borderId="29" xfId="0" applyNumberFormat="1" applyFont="1" applyFill="1" applyBorder="1" applyAlignment="1">
      <alignment horizontal="center" vertical="center"/>
    </xf>
    <xf numFmtId="4" fontId="4" fillId="0" borderId="14" xfId="0" applyNumberFormat="1" applyFont="1" applyBorder="1" applyAlignment="1">
      <alignment horizontal="center" vertical="center"/>
    </xf>
    <xf numFmtId="4" fontId="4" fillId="0" borderId="15" xfId="0" applyNumberFormat="1" applyFont="1" applyBorder="1" applyAlignment="1">
      <alignment horizontal="center" vertical="center"/>
    </xf>
    <xf numFmtId="4" fontId="4" fillId="0" borderId="16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</cellXfs>
  <cellStyles count="11">
    <cellStyle name="Normal" xfId="0" builtinId="0"/>
    <cellStyle name="Normal 2" xfId="3" xr:uid="{00000000-0005-0000-0000-000001000000}"/>
    <cellStyle name="Normal 3" xfId="4" xr:uid="{00000000-0005-0000-0000-000002000000}"/>
    <cellStyle name="Normal 4" xfId="2" xr:uid="{00000000-0005-0000-0000-000003000000}"/>
    <cellStyle name="Normal 5" xfId="10" xr:uid="{27744F45-AB1F-45A6-8233-07898AB680B0}"/>
    <cellStyle name="Porcentagem" xfId="1" builtinId="5"/>
    <cellStyle name="Porcentagem 2" xfId="6" xr:uid="{00000000-0005-0000-0000-000005000000}"/>
    <cellStyle name="Porcentagem 3" xfId="5" xr:uid="{00000000-0005-0000-0000-000006000000}"/>
    <cellStyle name="Porcentagem 3 2" xfId="9" xr:uid="{00000000-0005-0000-0000-000007000000}"/>
    <cellStyle name="Porcentagem 4" xfId="8" xr:uid="{00000000-0005-0000-0000-000008000000}"/>
    <cellStyle name="Vírgula 2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2008\Dados\SecHab\Eng\CENTRO%20DE%20CONVIV&#202;NCIA%20-%20BAIRRO%20PLANALTO\Or&#231;amento\Centro%20convivencia%20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DOS"/>
      <sheetName val="BDI (1)"/>
      <sheetName val="PO"/>
      <sheetName val="PLQ"/>
      <sheetName val="CFF"/>
      <sheetName val="Dicas"/>
      <sheetName val="quantitativos"/>
      <sheetName val="CRONOGRAMA"/>
      <sheetName val="ORÇAMENTO"/>
      <sheetName val="Centro convivencia final"/>
    </sheetNames>
    <definedNames>
      <definedName name="linhaSINAPIxls" refersTo="='PO'!$X1" sheetId="2"/>
    </definedNames>
    <sheetDataSet>
      <sheetData sheetId="0">
        <row r="38">
          <cell r="A38">
            <v>43235</v>
          </cell>
          <cell r="C38" t="str">
            <v>Não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52D95-3913-49B5-AB5B-4BF7726A0082}">
  <dimension ref="A1:K26"/>
  <sheetViews>
    <sheetView view="pageBreakPreview" zoomScale="50" zoomScaleNormal="50" zoomScaleSheetLayoutView="50" workbookViewId="0">
      <selection activeCell="C17" sqref="C17:K18"/>
    </sheetView>
  </sheetViews>
  <sheetFormatPr defaultRowHeight="15"/>
  <cols>
    <col min="1" max="1" width="9.5703125" style="16" customWidth="1"/>
    <col min="2" max="2" width="100" style="16" bestFit="1" customWidth="1"/>
    <col min="3" max="3" width="26.7109375" style="16" customWidth="1"/>
    <col min="4" max="4" width="20.7109375" style="16" customWidth="1"/>
    <col min="5" max="5" width="9.7109375" style="16" customWidth="1"/>
    <col min="6" max="6" width="22" style="16" bestFit="1" customWidth="1"/>
    <col min="7" max="7" width="9.7109375" style="16" customWidth="1"/>
    <col min="8" max="8" width="22" style="16" bestFit="1" customWidth="1"/>
    <col min="9" max="9" width="9.7109375" style="16" customWidth="1"/>
    <col min="10" max="10" width="22" style="16" bestFit="1" customWidth="1"/>
    <col min="11" max="11" width="9.7109375" style="16" customWidth="1"/>
    <col min="12" max="16384" width="9.140625" style="16"/>
  </cols>
  <sheetData>
    <row r="1" spans="1:11" ht="26.25">
      <c r="A1" s="127" t="s">
        <v>111</v>
      </c>
      <c r="B1" s="128"/>
      <c r="C1" s="128"/>
      <c r="D1" s="128"/>
      <c r="E1" s="128"/>
      <c r="F1" s="128"/>
      <c r="G1" s="86"/>
      <c r="H1" s="87"/>
      <c r="I1" s="86"/>
      <c r="J1" s="87"/>
      <c r="K1" s="88"/>
    </row>
    <row r="2" spans="1:11" ht="26.25">
      <c r="A2" s="129" t="s">
        <v>112</v>
      </c>
      <c r="B2" s="130"/>
      <c r="C2" s="130"/>
      <c r="D2" s="89"/>
      <c r="E2" s="90"/>
      <c r="F2" s="89"/>
      <c r="G2" s="91"/>
      <c r="H2" s="89"/>
      <c r="I2" s="91"/>
      <c r="J2" s="89"/>
      <c r="K2" s="92"/>
    </row>
    <row r="3" spans="1:11" ht="26.25">
      <c r="A3" s="129" t="s">
        <v>113</v>
      </c>
      <c r="B3" s="130"/>
      <c r="C3" s="130"/>
      <c r="D3" s="89"/>
      <c r="E3" s="90"/>
      <c r="F3" s="89"/>
      <c r="G3" s="91"/>
      <c r="H3" s="89"/>
      <c r="I3" s="91"/>
      <c r="J3" s="89"/>
      <c r="K3" s="92"/>
    </row>
    <row r="4" spans="1:11" ht="15" customHeight="1">
      <c r="A4" s="131" t="s">
        <v>101</v>
      </c>
      <c r="B4" s="132"/>
      <c r="C4" s="132"/>
      <c r="D4" s="132"/>
      <c r="E4" s="132"/>
      <c r="F4" s="132"/>
      <c r="G4" s="132"/>
      <c r="H4" s="132"/>
      <c r="I4" s="132"/>
      <c r="J4" s="132"/>
      <c r="K4" s="133"/>
    </row>
    <row r="5" spans="1:11" ht="15" customHeight="1">
      <c r="A5" s="131"/>
      <c r="B5" s="132"/>
      <c r="C5" s="132"/>
      <c r="D5" s="132"/>
      <c r="E5" s="132"/>
      <c r="F5" s="132"/>
      <c r="G5" s="132"/>
      <c r="H5" s="132"/>
      <c r="I5" s="132"/>
      <c r="J5" s="132"/>
      <c r="K5" s="133"/>
    </row>
    <row r="6" spans="1:11" ht="15.75" thickBot="1">
      <c r="A6" s="134"/>
      <c r="B6" s="135"/>
      <c r="C6" s="135"/>
      <c r="D6" s="135"/>
      <c r="E6" s="135"/>
      <c r="F6" s="135"/>
      <c r="G6" s="135"/>
      <c r="H6" s="135"/>
      <c r="I6" s="135"/>
      <c r="J6" s="135"/>
      <c r="K6" s="136"/>
    </row>
    <row r="7" spans="1:11" ht="18.75" thickBot="1">
      <c r="A7" s="137" t="s">
        <v>102</v>
      </c>
      <c r="B7" s="137" t="s">
        <v>9</v>
      </c>
      <c r="C7" s="139" t="s">
        <v>103</v>
      </c>
      <c r="D7" s="141" t="s">
        <v>114</v>
      </c>
      <c r="E7" s="142"/>
      <c r="F7" s="142"/>
      <c r="G7" s="142"/>
      <c r="H7" s="142"/>
      <c r="I7" s="142"/>
      <c r="J7" s="142"/>
      <c r="K7" s="143"/>
    </row>
    <row r="8" spans="1:11" ht="21" thickBot="1">
      <c r="A8" s="138"/>
      <c r="B8" s="138"/>
      <c r="C8" s="140"/>
      <c r="D8" s="125" t="s">
        <v>104</v>
      </c>
      <c r="E8" s="126"/>
      <c r="F8" s="125" t="s">
        <v>105</v>
      </c>
      <c r="G8" s="126"/>
      <c r="H8" s="125" t="s">
        <v>106</v>
      </c>
      <c r="I8" s="126"/>
      <c r="J8" s="125" t="s">
        <v>107</v>
      </c>
      <c r="K8" s="126"/>
    </row>
    <row r="9" spans="1:11" ht="23.25">
      <c r="A9" s="93"/>
      <c r="B9" s="94"/>
      <c r="C9" s="95"/>
      <c r="D9" s="96" t="s">
        <v>108</v>
      </c>
      <c r="E9" s="97" t="s">
        <v>109</v>
      </c>
      <c r="F9" s="98" t="s">
        <v>108</v>
      </c>
      <c r="G9" s="97" t="s">
        <v>109</v>
      </c>
      <c r="H9" s="98" t="s">
        <v>108</v>
      </c>
      <c r="I9" s="97" t="s">
        <v>109</v>
      </c>
      <c r="J9" s="96" t="s">
        <v>108</v>
      </c>
      <c r="K9" s="99" t="s">
        <v>109</v>
      </c>
    </row>
    <row r="10" spans="1:11" ht="23.25">
      <c r="A10" s="100" t="s">
        <v>115</v>
      </c>
      <c r="B10" s="101" t="str">
        <f>ORÇAMENTO!E9</f>
        <v>SERVIÇOS PRELIMINARES</v>
      </c>
      <c r="C10" s="102"/>
      <c r="D10" s="103"/>
      <c r="E10" s="104"/>
      <c r="F10" s="103"/>
      <c r="G10" s="104"/>
      <c r="H10" s="103"/>
      <c r="I10" s="104"/>
      <c r="J10" s="103"/>
      <c r="K10" s="105"/>
    </row>
    <row r="11" spans="1:11" ht="23.25">
      <c r="A11" s="100" t="s">
        <v>116</v>
      </c>
      <c r="B11" s="101" t="str">
        <f>ORÇAMENTO!E13</f>
        <v>INFRAESTRUTURA</v>
      </c>
      <c r="C11" s="106"/>
      <c r="D11" s="103"/>
      <c r="E11" s="104"/>
      <c r="F11" s="103"/>
      <c r="G11" s="104"/>
      <c r="H11" s="103"/>
      <c r="I11" s="104"/>
      <c r="J11" s="103"/>
      <c r="K11" s="105"/>
    </row>
    <row r="12" spans="1:11" ht="23.25">
      <c r="A12" s="100" t="s">
        <v>117</v>
      </c>
      <c r="B12" s="101" t="str">
        <f>ORÇAMENTO!E19</f>
        <v>FUNDAÇÕES DAS GALERIAS</v>
      </c>
      <c r="C12" s="102"/>
      <c r="D12" s="103"/>
      <c r="E12" s="104"/>
      <c r="F12" s="103"/>
      <c r="G12" s="104"/>
      <c r="H12" s="103"/>
      <c r="I12" s="104"/>
      <c r="J12" s="103"/>
      <c r="K12" s="105"/>
    </row>
    <row r="13" spans="1:11" ht="23.25">
      <c r="A13" s="100" t="s">
        <v>118</v>
      </c>
      <c r="B13" s="101" t="str">
        <f>ORÇAMENTO!E23</f>
        <v>CORTINA EM CONCRETO ARMADO</v>
      </c>
      <c r="C13" s="106"/>
      <c r="D13" s="103"/>
      <c r="E13" s="104"/>
      <c r="F13" s="103"/>
      <c r="G13" s="104"/>
      <c r="H13" s="103"/>
      <c r="I13" s="104"/>
      <c r="J13" s="103"/>
      <c r="K13" s="105"/>
    </row>
    <row r="14" spans="1:11" ht="23.25">
      <c r="A14" s="100" t="s">
        <v>119</v>
      </c>
      <c r="B14" s="101" t="str">
        <f>ORÇAMENTO!E29</f>
        <v xml:space="preserve">GALERIA PLUVIAL EM CONCRETO ARMADO 3,00X2,00 m </v>
      </c>
      <c r="C14" s="106"/>
      <c r="D14" s="103"/>
      <c r="E14" s="104"/>
      <c r="F14" s="103"/>
      <c r="G14" s="104"/>
      <c r="H14" s="103"/>
      <c r="I14" s="104"/>
      <c r="J14" s="103"/>
      <c r="K14" s="105"/>
    </row>
    <row r="15" spans="1:11" ht="23.25">
      <c r="A15" s="100" t="s">
        <v>120</v>
      </c>
      <c r="B15" s="101" t="str">
        <f>ORÇAMENTO!E33</f>
        <v>CONCRETO DE CAPEAMENTO SOBRE A GALERIA</v>
      </c>
      <c r="C15" s="106"/>
      <c r="D15" s="103"/>
      <c r="E15" s="104"/>
      <c r="F15" s="103"/>
      <c r="G15" s="104"/>
      <c r="H15" s="103"/>
      <c r="I15" s="104"/>
      <c r="J15" s="103"/>
      <c r="K15" s="105"/>
    </row>
    <row r="16" spans="1:11" ht="24" thickBot="1">
      <c r="A16" s="100" t="s">
        <v>121</v>
      </c>
      <c r="B16" s="101" t="str">
        <f>ORÇAMENTO!E37</f>
        <v>ESTRUTURA DO PASSEIO</v>
      </c>
      <c r="C16" s="106"/>
      <c r="D16" s="103"/>
      <c r="E16" s="104"/>
      <c r="F16" s="103"/>
      <c r="G16" s="104"/>
      <c r="H16" s="103"/>
      <c r="I16" s="104"/>
      <c r="J16" s="103"/>
      <c r="K16" s="105"/>
    </row>
    <row r="17" spans="1:11" ht="20.25">
      <c r="A17" s="119" t="s">
        <v>110</v>
      </c>
      <c r="B17" s="120"/>
      <c r="C17" s="123"/>
      <c r="D17" s="108"/>
      <c r="E17" s="109"/>
      <c r="F17" s="110"/>
      <c r="G17" s="109"/>
      <c r="H17" s="110"/>
      <c r="I17" s="109"/>
      <c r="J17" s="110"/>
      <c r="K17" s="111"/>
    </row>
    <row r="18" spans="1:11" ht="21" thickBot="1">
      <c r="A18" s="121"/>
      <c r="B18" s="122"/>
      <c r="C18" s="124"/>
      <c r="D18" s="112"/>
      <c r="E18" s="107"/>
      <c r="F18" s="113"/>
      <c r="G18" s="107"/>
      <c r="H18" s="113"/>
      <c r="I18" s="107"/>
      <c r="J18" s="113"/>
      <c r="K18" s="114"/>
    </row>
    <row r="23" spans="1:11" ht="43.5" customHeight="1">
      <c r="B23" s="118"/>
      <c r="C23" s="115"/>
      <c r="E23" s="118"/>
      <c r="F23" s="118"/>
      <c r="G23" s="118"/>
      <c r="H23" s="118"/>
      <c r="I23" s="118"/>
      <c r="J23" s="118"/>
    </row>
    <row r="25" spans="1:11" ht="15.75" thickBot="1"/>
    <row r="26" spans="1:11" ht="15.75" thickBot="1">
      <c r="J26" s="116"/>
    </row>
  </sheetData>
  <mergeCells count="14">
    <mergeCell ref="A1:F1"/>
    <mergeCell ref="A2:C2"/>
    <mergeCell ref="A3:C3"/>
    <mergeCell ref="J8:K8"/>
    <mergeCell ref="A4:K6"/>
    <mergeCell ref="A7:A8"/>
    <mergeCell ref="B7:B8"/>
    <mergeCell ref="C7:C8"/>
    <mergeCell ref="D7:K7"/>
    <mergeCell ref="A17:B18"/>
    <mergeCell ref="C17:C18"/>
    <mergeCell ref="D8:E8"/>
    <mergeCell ref="F8:G8"/>
    <mergeCell ref="H8:I8"/>
  </mergeCells>
  <phoneticPr fontId="12" type="noConversion"/>
  <pageMargins left="0.511811024" right="0.511811024" top="0.78740157499999996" bottom="0.78740157499999996" header="0.31496062000000002" footer="0.31496062000000002"/>
  <pageSetup paperSize="9" scale="5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29E93-C7C5-4A2B-A5B5-9E3D99756998}">
  <sheetPr>
    <pageSetUpPr fitToPage="1"/>
  </sheetPr>
  <dimension ref="A1:AO54"/>
  <sheetViews>
    <sheetView tabSelected="1" view="pageBreakPreview" zoomScale="82" zoomScaleNormal="82" zoomScaleSheetLayoutView="82" workbookViewId="0">
      <pane ySplit="8" topLeftCell="A9" activePane="bottomLeft" state="frozen"/>
      <selection activeCell="C1" sqref="C1"/>
      <selection pane="bottomLeft" sqref="A1:E5"/>
    </sheetView>
  </sheetViews>
  <sheetFormatPr defaultRowHeight="15"/>
  <cols>
    <col min="1" max="1" width="9.5703125" style="16" customWidth="1"/>
    <col min="2" max="2" width="14.140625" style="16" customWidth="1"/>
    <col min="3" max="3" width="11.5703125" style="16" customWidth="1"/>
    <col min="4" max="4" width="0" style="16" hidden="1" customWidth="1"/>
    <col min="5" max="5" width="81.5703125" style="16" customWidth="1"/>
    <col min="6" max="6" width="18.5703125" style="23" customWidth="1"/>
    <col min="7" max="7" width="13.28515625" style="16" customWidth="1"/>
    <col min="8" max="8" width="12.28515625" style="16" customWidth="1"/>
    <col min="9" max="9" width="14.28515625" style="7" customWidth="1"/>
    <col min="10" max="10" width="18.85546875" style="15" customWidth="1"/>
    <col min="11" max="11" width="19.42578125" style="15" customWidth="1"/>
    <col min="12" max="12" width="18.7109375" style="15" customWidth="1"/>
    <col min="13" max="13" width="9.5703125" style="35" hidden="1" customWidth="1"/>
    <col min="14" max="14" width="13.42578125" style="35" customWidth="1"/>
    <col min="15" max="15" width="13.85546875" style="38" hidden="1" customWidth="1"/>
    <col min="16" max="16" width="13.85546875" style="38" customWidth="1"/>
    <col min="17" max="17" width="18.5703125" style="38" bestFit="1" customWidth="1"/>
    <col min="18" max="39" width="9.140625" style="30"/>
    <col min="40" max="41" width="9.140625" style="31"/>
    <col min="42" max="16384" width="9.140625" style="16"/>
  </cols>
  <sheetData>
    <row r="1" spans="1:41" ht="22.5" customHeight="1" thickBot="1">
      <c r="A1" s="159" t="s">
        <v>125</v>
      </c>
      <c r="B1" s="160"/>
      <c r="C1" s="161"/>
      <c r="D1" s="161"/>
      <c r="E1" s="162"/>
      <c r="F1" s="20" t="s">
        <v>0</v>
      </c>
      <c r="G1" s="175" t="s">
        <v>49</v>
      </c>
      <c r="H1" s="176"/>
      <c r="I1" s="176"/>
      <c r="J1" s="176"/>
      <c r="K1" s="176"/>
      <c r="L1" s="177"/>
    </row>
    <row r="2" spans="1:41" ht="20.25" customHeight="1" thickBot="1">
      <c r="A2" s="163"/>
      <c r="B2" s="164"/>
      <c r="C2" s="165"/>
      <c r="D2" s="165"/>
      <c r="E2" s="166"/>
      <c r="F2" s="21" t="s">
        <v>50</v>
      </c>
      <c r="G2" s="1">
        <v>15</v>
      </c>
      <c r="H2" s="2" t="s">
        <v>41</v>
      </c>
      <c r="I2" s="8"/>
      <c r="J2" s="11"/>
      <c r="K2" s="11"/>
      <c r="L2" s="12"/>
      <c r="M2" s="35" t="s">
        <v>59</v>
      </c>
    </row>
    <row r="3" spans="1:41" ht="15.75" thickBot="1">
      <c r="A3" s="163"/>
      <c r="B3" s="164"/>
      <c r="C3" s="165"/>
      <c r="D3" s="165"/>
      <c r="E3" s="166"/>
      <c r="F3" s="21" t="s">
        <v>2</v>
      </c>
      <c r="G3" s="3" t="s">
        <v>51</v>
      </c>
      <c r="H3" s="4"/>
      <c r="I3" s="9"/>
      <c r="J3" s="13"/>
      <c r="K3" s="13"/>
      <c r="L3" s="14"/>
      <c r="M3" s="35">
        <v>12.5</v>
      </c>
    </row>
    <row r="4" spans="1:41" ht="24" customHeight="1" thickBot="1">
      <c r="A4" s="167"/>
      <c r="B4" s="168"/>
      <c r="C4" s="169"/>
      <c r="D4" s="169"/>
      <c r="E4" s="170"/>
      <c r="F4" s="22" t="s">
        <v>3</v>
      </c>
      <c r="G4" s="5">
        <v>44302</v>
      </c>
      <c r="H4" s="6"/>
      <c r="I4" s="10"/>
      <c r="J4" s="11"/>
      <c r="K4" s="11"/>
      <c r="L4" s="12"/>
    </row>
    <row r="5" spans="1:41" ht="51.75" customHeight="1" thickBot="1">
      <c r="A5" s="171"/>
      <c r="B5" s="172"/>
      <c r="C5" s="173"/>
      <c r="D5" s="173"/>
      <c r="E5" s="174"/>
      <c r="F5" s="75" t="s">
        <v>4</v>
      </c>
      <c r="G5" s="178">
        <v>0.23</v>
      </c>
      <c r="H5" s="179"/>
      <c r="I5" s="180"/>
      <c r="J5" s="181">
        <f>L46</f>
        <v>0</v>
      </c>
      <c r="K5" s="182"/>
      <c r="L5" s="183"/>
    </row>
    <row r="6" spans="1:41" ht="30" customHeight="1" thickBot="1">
      <c r="A6" s="184" t="s">
        <v>5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6"/>
    </row>
    <row r="7" spans="1:41" ht="30" customHeight="1" thickBot="1">
      <c r="A7" s="147" t="s">
        <v>6</v>
      </c>
      <c r="B7" s="154" t="s">
        <v>7</v>
      </c>
      <c r="C7" s="147" t="s">
        <v>8</v>
      </c>
      <c r="D7" s="156" t="s">
        <v>6</v>
      </c>
      <c r="E7" s="158" t="s">
        <v>9</v>
      </c>
      <c r="F7" s="147" t="s">
        <v>10</v>
      </c>
      <c r="G7" s="148" t="s">
        <v>11</v>
      </c>
      <c r="H7" s="150" t="s">
        <v>12</v>
      </c>
      <c r="I7" s="151"/>
      <c r="J7" s="150" t="s">
        <v>13</v>
      </c>
      <c r="K7" s="151"/>
      <c r="L7" s="152" t="s">
        <v>14</v>
      </c>
    </row>
    <row r="8" spans="1:41" ht="16.5" thickBot="1">
      <c r="A8" s="147"/>
      <c r="B8" s="155"/>
      <c r="C8" s="147"/>
      <c r="D8" s="157"/>
      <c r="E8" s="158"/>
      <c r="F8" s="147"/>
      <c r="G8" s="149"/>
      <c r="H8" s="17" t="s">
        <v>15</v>
      </c>
      <c r="I8" s="17" t="s">
        <v>16</v>
      </c>
      <c r="J8" s="34" t="s">
        <v>15</v>
      </c>
      <c r="K8" s="34" t="s">
        <v>16</v>
      </c>
      <c r="L8" s="153"/>
      <c r="O8" s="38" t="s">
        <v>45</v>
      </c>
      <c r="Q8" s="38" t="s">
        <v>46</v>
      </c>
      <c r="S8" s="38"/>
      <c r="T8" s="38"/>
    </row>
    <row r="9" spans="1:41" s="18" customFormat="1" ht="16.5" thickBot="1">
      <c r="A9" s="25">
        <v>1</v>
      </c>
      <c r="B9" s="41"/>
      <c r="C9" s="41"/>
      <c r="D9" s="41"/>
      <c r="E9" s="42" t="s">
        <v>27</v>
      </c>
      <c r="F9" s="41"/>
      <c r="G9" s="41"/>
      <c r="H9" s="41"/>
      <c r="I9" s="41"/>
      <c r="J9" s="41"/>
      <c r="K9" s="41"/>
      <c r="L9" s="117">
        <f>SUM(L10:L12)</f>
        <v>0</v>
      </c>
      <c r="M9" s="35"/>
      <c r="N9" s="35"/>
      <c r="O9" s="40">
        <v>0.28999999999999998</v>
      </c>
      <c r="P9" s="40"/>
      <c r="Q9" s="40">
        <v>0.23</v>
      </c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1"/>
      <c r="AO9" s="31"/>
    </row>
    <row r="10" spans="1:41" s="24" customFormat="1" ht="15.75">
      <c r="A10" s="57" t="s">
        <v>25</v>
      </c>
      <c r="B10" s="58" t="s">
        <v>28</v>
      </c>
      <c r="C10" s="58">
        <v>1</v>
      </c>
      <c r="D10" s="60"/>
      <c r="E10" s="76" t="s">
        <v>52</v>
      </c>
      <c r="F10" s="58" t="s">
        <v>55</v>
      </c>
      <c r="G10" s="62"/>
      <c r="H10" s="77"/>
      <c r="I10" s="77"/>
      <c r="J10" s="77"/>
      <c r="K10" s="77"/>
      <c r="L10" s="78"/>
      <c r="M10" s="36"/>
      <c r="N10" s="36"/>
      <c r="O10" s="39"/>
      <c r="P10" s="39"/>
      <c r="Q10" s="39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</row>
    <row r="11" spans="1:41" s="24" customFormat="1" ht="47.25">
      <c r="A11" s="43" t="s">
        <v>26</v>
      </c>
      <c r="B11" s="44" t="s">
        <v>17</v>
      </c>
      <c r="C11" s="48" t="s">
        <v>42</v>
      </c>
      <c r="D11" s="45"/>
      <c r="E11" s="49" t="s">
        <v>43</v>
      </c>
      <c r="F11" s="48" t="s">
        <v>41</v>
      </c>
      <c r="G11" s="46"/>
      <c r="H11" s="47"/>
      <c r="I11" s="47"/>
      <c r="J11" s="77"/>
      <c r="K11" s="77"/>
      <c r="L11" s="78"/>
      <c r="M11" s="36"/>
      <c r="N11" s="36"/>
      <c r="O11" s="39"/>
      <c r="P11" s="39"/>
      <c r="Q11" s="39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</row>
    <row r="12" spans="1:41" s="24" customFormat="1" ht="32.25" thickBot="1">
      <c r="A12" s="43" t="s">
        <v>34</v>
      </c>
      <c r="B12" s="44" t="s">
        <v>28</v>
      </c>
      <c r="C12" s="44">
        <v>3</v>
      </c>
      <c r="D12" s="45"/>
      <c r="E12" s="50" t="s">
        <v>64</v>
      </c>
      <c r="F12" s="85" t="s">
        <v>1</v>
      </c>
      <c r="G12" s="46"/>
      <c r="H12" s="47"/>
      <c r="I12" s="47"/>
      <c r="J12" s="77"/>
      <c r="K12" s="77"/>
      <c r="L12" s="78"/>
      <c r="M12" s="36"/>
      <c r="N12" s="36"/>
      <c r="O12" s="39"/>
      <c r="P12" s="39"/>
      <c r="Q12" s="39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</row>
    <row r="13" spans="1:41" s="18" customFormat="1" ht="16.5" thickBot="1">
      <c r="A13" s="25">
        <v>2</v>
      </c>
      <c r="B13" s="41"/>
      <c r="C13" s="41"/>
      <c r="D13" s="41"/>
      <c r="E13" s="42" t="s">
        <v>18</v>
      </c>
      <c r="F13" s="41"/>
      <c r="G13" s="41"/>
      <c r="H13" s="41"/>
      <c r="I13" s="41"/>
      <c r="J13" s="41"/>
      <c r="K13" s="41"/>
      <c r="L13" s="117"/>
      <c r="M13" s="35"/>
      <c r="N13" s="35"/>
      <c r="O13" s="39"/>
      <c r="P13" s="39"/>
      <c r="Q13" s="39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1"/>
      <c r="AO13" s="31"/>
    </row>
    <row r="14" spans="1:41" s="24" customFormat="1" ht="47.25">
      <c r="A14" s="57" t="s">
        <v>35</v>
      </c>
      <c r="B14" s="58" t="s">
        <v>17</v>
      </c>
      <c r="C14" s="80" t="s">
        <v>53</v>
      </c>
      <c r="D14" s="60"/>
      <c r="E14" s="81" t="s">
        <v>54</v>
      </c>
      <c r="F14" s="58" t="s">
        <v>44</v>
      </c>
      <c r="G14" s="62"/>
      <c r="H14" s="77"/>
      <c r="I14" s="77"/>
      <c r="J14" s="77"/>
      <c r="K14" s="77"/>
      <c r="L14" s="78"/>
      <c r="M14" s="36"/>
      <c r="N14" s="36"/>
      <c r="O14" s="39"/>
      <c r="P14" s="39"/>
      <c r="Q14" s="39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</row>
    <row r="15" spans="1:41" s="24" customFormat="1" ht="47.25">
      <c r="A15" s="43" t="s">
        <v>36</v>
      </c>
      <c r="B15" s="44" t="s">
        <v>17</v>
      </c>
      <c r="C15" s="48" t="s">
        <v>56</v>
      </c>
      <c r="D15" s="45"/>
      <c r="E15" s="49" t="s">
        <v>57</v>
      </c>
      <c r="F15" s="48" t="s">
        <v>58</v>
      </c>
      <c r="G15" s="46"/>
      <c r="H15" s="47"/>
      <c r="I15" s="47"/>
      <c r="J15" s="77"/>
      <c r="K15" s="77"/>
      <c r="L15" s="78"/>
      <c r="M15" s="36"/>
      <c r="N15" s="36"/>
      <c r="O15" s="39"/>
      <c r="P15" s="39"/>
      <c r="Q15" s="39"/>
      <c r="R15" s="32"/>
      <c r="S15" s="32"/>
      <c r="T15" s="32"/>
      <c r="U15" s="32"/>
      <c r="V15" s="32"/>
      <c r="W15" s="32"/>
      <c r="X15" s="32"/>
      <c r="Y15" s="32"/>
      <c r="Z15" s="32"/>
      <c r="AA15" s="32"/>
      <c r="AB15" s="32"/>
      <c r="AC15" s="32"/>
      <c r="AD15" s="32"/>
      <c r="AE15" s="32"/>
      <c r="AF15" s="32"/>
      <c r="AG15" s="32"/>
      <c r="AH15" s="32"/>
      <c r="AI15" s="32"/>
      <c r="AJ15" s="32"/>
      <c r="AK15" s="32"/>
      <c r="AL15" s="32"/>
      <c r="AM15" s="32"/>
      <c r="AN15" s="32"/>
      <c r="AO15" s="32"/>
    </row>
    <row r="16" spans="1:41" s="24" customFormat="1" ht="31.5">
      <c r="A16" s="43" t="s">
        <v>61</v>
      </c>
      <c r="B16" s="44" t="s">
        <v>17</v>
      </c>
      <c r="C16" s="48" t="s">
        <v>20</v>
      </c>
      <c r="D16" s="45"/>
      <c r="E16" s="49" t="s">
        <v>21</v>
      </c>
      <c r="F16" s="44" t="s">
        <v>44</v>
      </c>
      <c r="G16" s="46"/>
      <c r="H16" s="47"/>
      <c r="I16" s="47"/>
      <c r="J16" s="77"/>
      <c r="K16" s="77"/>
      <c r="L16" s="78"/>
      <c r="M16" s="36"/>
      <c r="N16" s="36"/>
      <c r="O16" s="39"/>
      <c r="P16" s="39"/>
      <c r="Q16" s="39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2"/>
    </row>
    <row r="17" spans="1:41" s="24" customFormat="1" ht="47.25">
      <c r="A17" s="43" t="s">
        <v>62</v>
      </c>
      <c r="B17" s="44" t="s">
        <v>28</v>
      </c>
      <c r="C17" s="44">
        <v>4</v>
      </c>
      <c r="D17" s="45"/>
      <c r="E17" s="50" t="s">
        <v>60</v>
      </c>
      <c r="F17" s="44" t="s">
        <v>1</v>
      </c>
      <c r="G17" s="46"/>
      <c r="H17" s="47"/>
      <c r="I17" s="47"/>
      <c r="J17" s="77"/>
      <c r="K17" s="77"/>
      <c r="L17" s="78"/>
      <c r="M17" s="36"/>
      <c r="N17" s="36"/>
      <c r="O17" s="39"/>
      <c r="P17" s="39"/>
      <c r="Q17" s="39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</row>
    <row r="18" spans="1:41" s="24" customFormat="1" ht="32.25" thickBot="1">
      <c r="A18" s="51" t="s">
        <v>63</v>
      </c>
      <c r="B18" s="52" t="s">
        <v>17</v>
      </c>
      <c r="C18" s="53" t="s">
        <v>23</v>
      </c>
      <c r="D18" s="54"/>
      <c r="E18" s="55" t="s">
        <v>24</v>
      </c>
      <c r="F18" s="52" t="s">
        <v>44</v>
      </c>
      <c r="G18" s="56"/>
      <c r="H18" s="47"/>
      <c r="I18" s="47"/>
      <c r="J18" s="77"/>
      <c r="K18" s="77"/>
      <c r="L18" s="78"/>
      <c r="M18" s="36"/>
      <c r="N18" s="36"/>
      <c r="O18" s="39"/>
      <c r="P18" s="39"/>
      <c r="Q18" s="39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2"/>
    </row>
    <row r="19" spans="1:41" s="18" customFormat="1" ht="16.5" thickBot="1">
      <c r="A19" s="25">
        <v>3</v>
      </c>
      <c r="B19" s="41"/>
      <c r="C19" s="41"/>
      <c r="D19" s="41"/>
      <c r="E19" s="42" t="s">
        <v>65</v>
      </c>
      <c r="F19" s="41"/>
      <c r="G19" s="41"/>
      <c r="H19" s="41"/>
      <c r="I19" s="41"/>
      <c r="J19" s="41"/>
      <c r="K19" s="41"/>
      <c r="L19" s="117"/>
      <c r="M19" s="35"/>
      <c r="N19" s="35"/>
      <c r="O19" s="39"/>
      <c r="P19" s="39"/>
      <c r="Q19" s="39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1"/>
      <c r="AO19" s="31"/>
    </row>
    <row r="20" spans="1:41" s="24" customFormat="1" ht="47.25">
      <c r="A20" s="57" t="s">
        <v>29</v>
      </c>
      <c r="B20" s="58" t="s">
        <v>17</v>
      </c>
      <c r="C20" s="80" t="s">
        <v>32</v>
      </c>
      <c r="D20" s="60"/>
      <c r="E20" s="81" t="s">
        <v>22</v>
      </c>
      <c r="F20" s="80" t="s">
        <v>19</v>
      </c>
      <c r="G20" s="62"/>
      <c r="H20" s="47"/>
      <c r="I20" s="47"/>
      <c r="J20" s="77"/>
      <c r="K20" s="77"/>
      <c r="L20" s="78"/>
      <c r="M20" s="36"/>
      <c r="N20" s="36"/>
      <c r="O20" s="39"/>
      <c r="P20" s="39"/>
      <c r="Q20" s="39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2"/>
    </row>
    <row r="21" spans="1:41" s="24" customFormat="1" ht="31.5">
      <c r="A21" s="43" t="s">
        <v>30</v>
      </c>
      <c r="B21" s="44" t="s">
        <v>17</v>
      </c>
      <c r="C21" s="48" t="s">
        <v>20</v>
      </c>
      <c r="D21" s="45"/>
      <c r="E21" s="49" t="s">
        <v>21</v>
      </c>
      <c r="F21" s="44" t="s">
        <v>44</v>
      </c>
      <c r="G21" s="46"/>
      <c r="H21" s="47"/>
      <c r="I21" s="47"/>
      <c r="J21" s="77"/>
      <c r="K21" s="77"/>
      <c r="L21" s="78"/>
      <c r="M21" s="36"/>
      <c r="N21" s="36"/>
      <c r="O21" s="39"/>
      <c r="P21" s="39"/>
      <c r="Q21" s="39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2"/>
    </row>
    <row r="22" spans="1:41" s="24" customFormat="1" ht="32.25" thickBot="1">
      <c r="A22" s="51" t="s">
        <v>31</v>
      </c>
      <c r="B22" s="52" t="s">
        <v>17</v>
      </c>
      <c r="C22" s="53" t="s">
        <v>23</v>
      </c>
      <c r="D22" s="54"/>
      <c r="E22" s="55" t="s">
        <v>24</v>
      </c>
      <c r="F22" s="52" t="s">
        <v>44</v>
      </c>
      <c r="G22" s="56"/>
      <c r="H22" s="47"/>
      <c r="I22" s="47"/>
      <c r="J22" s="77"/>
      <c r="K22" s="77"/>
      <c r="L22" s="78"/>
      <c r="M22" s="36"/>
      <c r="N22" s="36"/>
      <c r="O22" s="39"/>
      <c r="P22" s="39"/>
      <c r="Q22" s="39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2"/>
    </row>
    <row r="23" spans="1:41" s="18" customFormat="1" ht="16.5" thickBot="1">
      <c r="A23" s="25">
        <v>4</v>
      </c>
      <c r="B23" s="41"/>
      <c r="C23" s="41"/>
      <c r="D23" s="41"/>
      <c r="E23" s="42" t="s">
        <v>67</v>
      </c>
      <c r="F23" s="41"/>
      <c r="G23" s="41"/>
      <c r="H23" s="41"/>
      <c r="I23" s="41"/>
      <c r="J23" s="41"/>
      <c r="K23" s="41"/>
      <c r="L23" s="117"/>
      <c r="M23" s="35"/>
      <c r="N23" s="35"/>
      <c r="O23" s="39"/>
      <c r="P23" s="39"/>
      <c r="Q23" s="39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1"/>
      <c r="AO23" s="31"/>
    </row>
    <row r="24" spans="1:41" s="24" customFormat="1" ht="47.25">
      <c r="A24" s="57" t="s">
        <v>33</v>
      </c>
      <c r="B24" s="58" t="s">
        <v>17</v>
      </c>
      <c r="C24" s="80" t="s">
        <v>68</v>
      </c>
      <c r="D24" s="60"/>
      <c r="E24" s="81" t="s">
        <v>69</v>
      </c>
      <c r="F24" s="58" t="s">
        <v>1</v>
      </c>
      <c r="G24" s="62"/>
      <c r="H24" s="47"/>
      <c r="I24" s="47"/>
      <c r="J24" s="77"/>
      <c r="K24" s="77"/>
      <c r="L24" s="78"/>
      <c r="M24" s="19"/>
      <c r="N24" s="19"/>
      <c r="O24" s="39"/>
      <c r="P24" s="39"/>
      <c r="Q24" s="39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2"/>
    </row>
    <row r="25" spans="1:41" s="24" customFormat="1" ht="47.25">
      <c r="A25" s="43" t="s">
        <v>72</v>
      </c>
      <c r="B25" s="44" t="s">
        <v>17</v>
      </c>
      <c r="C25" s="48" t="s">
        <v>38</v>
      </c>
      <c r="D25" s="45"/>
      <c r="E25" s="49" t="s">
        <v>39</v>
      </c>
      <c r="F25" s="48" t="s">
        <v>19</v>
      </c>
      <c r="G25" s="46"/>
      <c r="H25" s="47"/>
      <c r="I25" s="47"/>
      <c r="J25" s="77"/>
      <c r="K25" s="77"/>
      <c r="L25" s="78"/>
      <c r="M25" s="36"/>
      <c r="N25" s="36"/>
      <c r="O25" s="39"/>
      <c r="P25" s="39"/>
      <c r="Q25" s="39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</row>
    <row r="26" spans="1:41" s="24" customFormat="1" ht="47.25">
      <c r="A26" s="43" t="s">
        <v>37</v>
      </c>
      <c r="B26" s="44" t="s">
        <v>17</v>
      </c>
      <c r="C26" s="48" t="s">
        <v>70</v>
      </c>
      <c r="D26" s="45"/>
      <c r="E26" s="49" t="s">
        <v>71</v>
      </c>
      <c r="F26" s="48" t="s">
        <v>19</v>
      </c>
      <c r="G26" s="46"/>
      <c r="H26" s="47"/>
      <c r="I26" s="47"/>
      <c r="J26" s="77"/>
      <c r="K26" s="77"/>
      <c r="L26" s="78"/>
      <c r="M26" s="36"/>
      <c r="N26" s="36"/>
      <c r="O26" s="39"/>
      <c r="P26" s="39"/>
      <c r="Q26" s="39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2"/>
    </row>
    <row r="27" spans="1:41" s="24" customFormat="1" ht="31.5">
      <c r="A27" s="43" t="s">
        <v>40</v>
      </c>
      <c r="B27" s="44" t="s">
        <v>17</v>
      </c>
      <c r="C27" s="48" t="s">
        <v>20</v>
      </c>
      <c r="D27" s="45"/>
      <c r="E27" s="49" t="s">
        <v>21</v>
      </c>
      <c r="F27" s="44" t="s">
        <v>44</v>
      </c>
      <c r="G27" s="46"/>
      <c r="H27" s="47"/>
      <c r="I27" s="47"/>
      <c r="J27" s="77"/>
      <c r="K27" s="77"/>
      <c r="L27" s="78"/>
      <c r="M27" s="36"/>
      <c r="N27" s="36"/>
      <c r="O27" s="39"/>
      <c r="P27" s="39"/>
      <c r="Q27" s="39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2"/>
    </row>
    <row r="28" spans="1:41" s="24" customFormat="1" ht="32.25" thickBot="1">
      <c r="A28" s="51" t="s">
        <v>73</v>
      </c>
      <c r="B28" s="52" t="s">
        <v>17</v>
      </c>
      <c r="C28" s="53" t="s">
        <v>23</v>
      </c>
      <c r="D28" s="54"/>
      <c r="E28" s="55" t="s">
        <v>24</v>
      </c>
      <c r="F28" s="52" t="s">
        <v>44</v>
      </c>
      <c r="G28" s="56"/>
      <c r="H28" s="47"/>
      <c r="I28" s="47"/>
      <c r="J28" s="77"/>
      <c r="K28" s="77"/>
      <c r="L28" s="78"/>
      <c r="M28" s="36"/>
      <c r="N28" s="36"/>
      <c r="O28" s="39"/>
      <c r="P28" s="39"/>
      <c r="Q28" s="39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2"/>
    </row>
    <row r="29" spans="1:41" s="18" customFormat="1" ht="16.5" thickBot="1">
      <c r="A29" s="25">
        <v>5</v>
      </c>
      <c r="B29" s="41"/>
      <c r="C29" s="41"/>
      <c r="D29" s="41"/>
      <c r="E29" s="42" t="s">
        <v>100</v>
      </c>
      <c r="F29" s="41"/>
      <c r="G29" s="41"/>
      <c r="H29" s="41"/>
      <c r="I29" s="41"/>
      <c r="J29" s="41"/>
      <c r="K29" s="41"/>
      <c r="L29" s="117"/>
      <c r="M29" s="35"/>
      <c r="N29" s="35"/>
      <c r="O29" s="39"/>
      <c r="P29" s="39"/>
      <c r="Q29" s="39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1"/>
      <c r="AO29" s="31"/>
    </row>
    <row r="30" spans="1:41" s="24" customFormat="1" ht="47.25">
      <c r="A30" s="57" t="s">
        <v>81</v>
      </c>
      <c r="B30" s="58" t="s">
        <v>48</v>
      </c>
      <c r="C30" s="58">
        <v>1</v>
      </c>
      <c r="D30" s="60"/>
      <c r="E30" s="68" t="s">
        <v>122</v>
      </c>
      <c r="F30" s="58" t="s">
        <v>41</v>
      </c>
      <c r="G30" s="62"/>
      <c r="H30" s="77"/>
      <c r="I30" s="77"/>
      <c r="J30" s="77"/>
      <c r="K30" s="77"/>
      <c r="L30" s="78"/>
      <c r="M30" s="36"/>
      <c r="N30" s="36"/>
      <c r="O30" s="39"/>
      <c r="P30" s="39"/>
      <c r="Q30" s="39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2"/>
    </row>
    <row r="31" spans="1:41" s="24" customFormat="1" ht="47.25">
      <c r="A31" s="57" t="s">
        <v>82</v>
      </c>
      <c r="B31" s="44" t="s">
        <v>17</v>
      </c>
      <c r="C31" s="48" t="s">
        <v>74</v>
      </c>
      <c r="D31" s="45"/>
      <c r="E31" s="49" t="s">
        <v>75</v>
      </c>
      <c r="F31" s="48" t="s">
        <v>76</v>
      </c>
      <c r="G31" s="46"/>
      <c r="H31" s="47"/>
      <c r="I31" s="47"/>
      <c r="J31" s="77"/>
      <c r="K31" s="77"/>
      <c r="L31" s="78"/>
      <c r="M31" s="36"/>
      <c r="N31" s="36"/>
      <c r="O31" s="39"/>
      <c r="P31" s="39"/>
      <c r="Q31" s="39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</row>
    <row r="32" spans="1:41" s="24" customFormat="1" ht="32.25" thickBot="1">
      <c r="A32" s="57" t="s">
        <v>83</v>
      </c>
      <c r="B32" s="52" t="s">
        <v>28</v>
      </c>
      <c r="C32" s="52">
        <v>5</v>
      </c>
      <c r="D32" s="54"/>
      <c r="E32" s="79" t="s">
        <v>77</v>
      </c>
      <c r="F32" s="52" t="s">
        <v>78</v>
      </c>
      <c r="G32" s="56"/>
      <c r="H32" s="47"/>
      <c r="I32" s="47"/>
      <c r="J32" s="77"/>
      <c r="K32" s="77"/>
      <c r="L32" s="78"/>
      <c r="M32" s="36"/>
      <c r="N32" s="36"/>
      <c r="O32" s="39"/>
      <c r="P32" s="39"/>
      <c r="Q32" s="39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</row>
    <row r="33" spans="1:41" s="18" customFormat="1" ht="16.5" thickBot="1">
      <c r="A33" s="25">
        <v>6</v>
      </c>
      <c r="B33" s="41"/>
      <c r="C33" s="41"/>
      <c r="D33" s="41"/>
      <c r="E33" s="42" t="s">
        <v>79</v>
      </c>
      <c r="F33" s="41"/>
      <c r="G33" s="41"/>
      <c r="H33" s="41"/>
      <c r="I33" s="41"/>
      <c r="J33" s="41"/>
      <c r="K33" s="41"/>
      <c r="L33" s="117"/>
      <c r="M33" s="35"/>
      <c r="N33" s="35"/>
      <c r="O33" s="39"/>
      <c r="P33" s="39"/>
      <c r="Q33" s="39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1"/>
      <c r="AO33" s="31"/>
    </row>
    <row r="34" spans="1:41" s="24" customFormat="1" ht="47.25">
      <c r="A34" s="43" t="s">
        <v>84</v>
      </c>
      <c r="B34" s="44" t="s">
        <v>28</v>
      </c>
      <c r="C34" s="44">
        <v>4</v>
      </c>
      <c r="D34" s="45"/>
      <c r="E34" s="50" t="s">
        <v>60</v>
      </c>
      <c r="F34" s="44" t="s">
        <v>1</v>
      </c>
      <c r="G34" s="46"/>
      <c r="H34" s="47"/>
      <c r="I34" s="47"/>
      <c r="J34" s="77"/>
      <c r="K34" s="77"/>
      <c r="L34" s="78"/>
      <c r="M34" s="36"/>
      <c r="N34" s="36"/>
      <c r="O34" s="39"/>
      <c r="P34" s="39"/>
      <c r="Q34" s="39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2"/>
    </row>
    <row r="35" spans="1:41" s="24" customFormat="1" ht="31.5">
      <c r="A35" s="43" t="s">
        <v>123</v>
      </c>
      <c r="B35" s="44" t="s">
        <v>17</v>
      </c>
      <c r="C35" s="48" t="s">
        <v>20</v>
      </c>
      <c r="D35" s="45"/>
      <c r="E35" s="49" t="s">
        <v>21</v>
      </c>
      <c r="F35" s="44" t="s">
        <v>44</v>
      </c>
      <c r="G35" s="46"/>
      <c r="H35" s="47"/>
      <c r="I35" s="47"/>
      <c r="J35" s="77"/>
      <c r="K35" s="77"/>
      <c r="L35" s="78"/>
      <c r="M35" s="36"/>
      <c r="N35" s="36"/>
      <c r="O35" s="39"/>
      <c r="P35" s="39"/>
      <c r="Q35" s="39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2"/>
    </row>
    <row r="36" spans="1:41" s="24" customFormat="1" ht="32.25" thickBot="1">
      <c r="A36" s="43" t="s">
        <v>124</v>
      </c>
      <c r="B36" s="52" t="s">
        <v>17</v>
      </c>
      <c r="C36" s="53" t="s">
        <v>23</v>
      </c>
      <c r="D36" s="54"/>
      <c r="E36" s="55" t="s">
        <v>24</v>
      </c>
      <c r="F36" s="52" t="s">
        <v>44</v>
      </c>
      <c r="G36" s="56"/>
      <c r="H36" s="47"/>
      <c r="I36" s="47"/>
      <c r="J36" s="77"/>
      <c r="K36" s="77"/>
      <c r="L36" s="78"/>
      <c r="M36" s="36"/>
      <c r="N36" s="36"/>
      <c r="O36" s="39"/>
      <c r="P36" s="39"/>
      <c r="Q36" s="39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2"/>
    </row>
    <row r="37" spans="1:41" s="24" customFormat="1" ht="16.5" thickBot="1">
      <c r="A37" s="25">
        <v>7</v>
      </c>
      <c r="B37" s="41"/>
      <c r="C37" s="41"/>
      <c r="D37" s="41"/>
      <c r="E37" s="42" t="s">
        <v>80</v>
      </c>
      <c r="F37" s="41"/>
      <c r="G37" s="41"/>
      <c r="H37" s="41"/>
      <c r="I37" s="41"/>
      <c r="J37" s="41"/>
      <c r="K37" s="41"/>
      <c r="L37" s="117"/>
      <c r="M37" s="36"/>
      <c r="N37" s="36"/>
      <c r="O37" s="39"/>
      <c r="P37" s="39"/>
      <c r="Q37" s="39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2"/>
    </row>
    <row r="38" spans="1:41" s="24" customFormat="1" ht="47.25">
      <c r="A38" s="57" t="s">
        <v>91</v>
      </c>
      <c r="B38" s="58" t="s">
        <v>28</v>
      </c>
      <c r="C38" s="59">
        <v>7</v>
      </c>
      <c r="D38" s="60"/>
      <c r="E38" s="61" t="s">
        <v>85</v>
      </c>
      <c r="F38" s="58" t="s">
        <v>1</v>
      </c>
      <c r="G38" s="62"/>
      <c r="H38" s="47"/>
      <c r="I38" s="47"/>
      <c r="J38" s="77"/>
      <c r="K38" s="77"/>
      <c r="L38" s="78"/>
      <c r="M38" s="36"/>
      <c r="N38" s="36"/>
      <c r="O38" s="39"/>
      <c r="P38" s="39"/>
      <c r="Q38" s="39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</row>
    <row r="39" spans="1:41" s="24" customFormat="1" ht="31.5">
      <c r="A39" s="57" t="s">
        <v>92</v>
      </c>
      <c r="B39" s="44" t="s">
        <v>28</v>
      </c>
      <c r="C39" s="63">
        <v>8</v>
      </c>
      <c r="D39" s="45"/>
      <c r="E39" s="50" t="s">
        <v>86</v>
      </c>
      <c r="F39" s="44" t="s">
        <v>1</v>
      </c>
      <c r="G39" s="46"/>
      <c r="H39" s="47"/>
      <c r="I39" s="47"/>
      <c r="J39" s="77"/>
      <c r="K39" s="77"/>
      <c r="L39" s="78"/>
      <c r="M39" s="36"/>
      <c r="N39" s="36"/>
      <c r="O39" s="39"/>
      <c r="P39" s="39"/>
      <c r="Q39" s="39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</row>
    <row r="40" spans="1:41" s="24" customFormat="1" ht="47.25">
      <c r="A40" s="57" t="s">
        <v>93</v>
      </c>
      <c r="B40" s="44" t="s">
        <v>17</v>
      </c>
      <c r="C40" s="64" t="s">
        <v>32</v>
      </c>
      <c r="D40" s="65"/>
      <c r="E40" s="66" t="s">
        <v>22</v>
      </c>
      <c r="F40" s="64" t="s">
        <v>66</v>
      </c>
      <c r="G40" s="46"/>
      <c r="H40" s="47"/>
      <c r="I40" s="47"/>
      <c r="J40" s="77"/>
      <c r="K40" s="77"/>
      <c r="L40" s="78"/>
      <c r="M40" s="36"/>
      <c r="N40" s="36"/>
      <c r="O40" s="39"/>
      <c r="P40" s="39"/>
      <c r="Q40" s="39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32"/>
      <c r="AJ40" s="32"/>
      <c r="AK40" s="32"/>
      <c r="AL40" s="32"/>
      <c r="AM40" s="32"/>
      <c r="AN40" s="32"/>
      <c r="AO40" s="32"/>
    </row>
    <row r="41" spans="1:41" s="24" customFormat="1" ht="47.25">
      <c r="A41" s="57" t="s">
        <v>94</v>
      </c>
      <c r="B41" s="44" t="s">
        <v>17</v>
      </c>
      <c r="C41" s="64" t="s">
        <v>87</v>
      </c>
      <c r="D41" s="65"/>
      <c r="E41" s="66" t="s">
        <v>88</v>
      </c>
      <c r="F41" s="64" t="s">
        <v>66</v>
      </c>
      <c r="G41" s="46"/>
      <c r="H41" s="47"/>
      <c r="I41" s="47"/>
      <c r="J41" s="77"/>
      <c r="K41" s="77"/>
      <c r="L41" s="78"/>
      <c r="M41" s="36"/>
      <c r="N41" s="36"/>
      <c r="O41" s="39"/>
      <c r="P41" s="39"/>
      <c r="Q41" s="39"/>
      <c r="R41" s="32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2"/>
      <c r="AE41" s="32"/>
      <c r="AF41" s="32"/>
      <c r="AG41" s="32"/>
      <c r="AH41" s="32"/>
      <c r="AI41" s="32"/>
      <c r="AJ41" s="32"/>
      <c r="AK41" s="32"/>
      <c r="AL41" s="32"/>
      <c r="AM41" s="32"/>
      <c r="AN41" s="32"/>
      <c r="AO41" s="32"/>
    </row>
    <row r="42" spans="1:41" s="24" customFormat="1" ht="47.25">
      <c r="A42" s="57" t="s">
        <v>95</v>
      </c>
      <c r="B42" s="44" t="s">
        <v>17</v>
      </c>
      <c r="C42" s="64" t="s">
        <v>89</v>
      </c>
      <c r="D42" s="65"/>
      <c r="E42" s="66" t="s">
        <v>90</v>
      </c>
      <c r="F42" s="64" t="s">
        <v>66</v>
      </c>
      <c r="G42" s="46"/>
      <c r="H42" s="47"/>
      <c r="I42" s="47"/>
      <c r="J42" s="77"/>
      <c r="K42" s="77"/>
      <c r="L42" s="78"/>
      <c r="M42" s="36"/>
      <c r="N42" s="36"/>
      <c r="O42" s="39"/>
      <c r="P42" s="39"/>
      <c r="Q42" s="39"/>
      <c r="R42" s="32"/>
      <c r="S42" s="32"/>
      <c r="T42" s="32"/>
      <c r="U42" s="32"/>
      <c r="V42" s="32"/>
      <c r="W42" s="32"/>
      <c r="X42" s="32"/>
      <c r="Y42" s="32"/>
      <c r="Z42" s="32"/>
      <c r="AA42" s="32"/>
      <c r="AB42" s="32"/>
      <c r="AC42" s="32"/>
      <c r="AD42" s="32"/>
      <c r="AE42" s="32"/>
      <c r="AF42" s="32"/>
      <c r="AG42" s="32"/>
      <c r="AH42" s="32"/>
      <c r="AI42" s="32"/>
      <c r="AJ42" s="32"/>
      <c r="AK42" s="32"/>
      <c r="AL42" s="32"/>
      <c r="AM42" s="32"/>
      <c r="AN42" s="32"/>
      <c r="AO42" s="32"/>
    </row>
    <row r="43" spans="1:41" s="24" customFormat="1" ht="31.5">
      <c r="A43" s="57" t="s">
        <v>96</v>
      </c>
      <c r="B43" s="44" t="s">
        <v>17</v>
      </c>
      <c r="C43" s="64" t="s">
        <v>20</v>
      </c>
      <c r="D43" s="65"/>
      <c r="E43" s="66" t="s">
        <v>21</v>
      </c>
      <c r="F43" s="52" t="s">
        <v>44</v>
      </c>
      <c r="G43" s="46"/>
      <c r="H43" s="47"/>
      <c r="I43" s="47"/>
      <c r="J43" s="77"/>
      <c r="K43" s="77"/>
      <c r="L43" s="78"/>
      <c r="M43" s="36"/>
      <c r="N43" s="36"/>
      <c r="O43" s="39"/>
      <c r="P43" s="39"/>
      <c r="Q43" s="39"/>
      <c r="R43" s="32"/>
      <c r="S43" s="32"/>
      <c r="T43" s="32"/>
      <c r="U43" s="32"/>
      <c r="V43" s="32"/>
      <c r="W43" s="32"/>
      <c r="X43" s="32"/>
      <c r="Y43" s="32"/>
      <c r="Z43" s="32"/>
      <c r="AA43" s="32"/>
      <c r="AB43" s="32"/>
      <c r="AC43" s="32"/>
      <c r="AD43" s="32"/>
      <c r="AE43" s="32"/>
      <c r="AF43" s="32"/>
      <c r="AG43" s="32"/>
      <c r="AH43" s="32"/>
      <c r="AI43" s="32"/>
      <c r="AJ43" s="32"/>
      <c r="AK43" s="32"/>
      <c r="AL43" s="32"/>
      <c r="AM43" s="32"/>
      <c r="AN43" s="32"/>
      <c r="AO43" s="32"/>
    </row>
    <row r="44" spans="1:41" s="24" customFormat="1" ht="31.5">
      <c r="A44" s="57" t="s">
        <v>97</v>
      </c>
      <c r="B44" s="44" t="s">
        <v>17</v>
      </c>
      <c r="C44" s="64" t="s">
        <v>23</v>
      </c>
      <c r="D44" s="65"/>
      <c r="E44" s="67" t="s">
        <v>24</v>
      </c>
      <c r="F44" s="52" t="s">
        <v>44</v>
      </c>
      <c r="G44" s="46"/>
      <c r="H44" s="47"/>
      <c r="I44" s="47"/>
      <c r="J44" s="77"/>
      <c r="K44" s="77"/>
      <c r="L44" s="78"/>
      <c r="M44" s="36"/>
      <c r="N44" s="36"/>
      <c r="O44" s="39"/>
      <c r="P44" s="39"/>
      <c r="Q44" s="39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32"/>
      <c r="AG44" s="32"/>
      <c r="AH44" s="32"/>
      <c r="AI44" s="32"/>
      <c r="AJ44" s="32"/>
      <c r="AK44" s="32"/>
      <c r="AL44" s="32"/>
      <c r="AM44" s="32"/>
      <c r="AN44" s="32"/>
      <c r="AO44" s="32"/>
    </row>
    <row r="45" spans="1:41" s="24" customFormat="1" ht="47.25">
      <c r="A45" s="57" t="s">
        <v>98</v>
      </c>
      <c r="B45" s="44" t="s">
        <v>28</v>
      </c>
      <c r="C45" s="44">
        <v>9</v>
      </c>
      <c r="D45" s="45"/>
      <c r="E45" s="84" t="s">
        <v>99</v>
      </c>
      <c r="F45" s="44" t="s">
        <v>1</v>
      </c>
      <c r="G45" s="46"/>
      <c r="H45" s="47"/>
      <c r="I45" s="47"/>
      <c r="J45" s="77"/>
      <c r="K45" s="77"/>
      <c r="L45" s="78"/>
      <c r="M45" s="36"/>
      <c r="N45" s="36"/>
      <c r="O45" s="39"/>
      <c r="P45" s="39"/>
      <c r="Q45" s="39"/>
      <c r="R45" s="32"/>
      <c r="S45" s="32"/>
      <c r="T45" s="32"/>
      <c r="U45" s="32"/>
      <c r="V45" s="32"/>
      <c r="W45" s="32"/>
      <c r="X45" s="32"/>
      <c r="Y45" s="32"/>
      <c r="Z45" s="32"/>
      <c r="AA45" s="32"/>
      <c r="AB45" s="32"/>
      <c r="AC45" s="32"/>
      <c r="AD45" s="32"/>
      <c r="AE45" s="32"/>
      <c r="AF45" s="32"/>
      <c r="AG45" s="32"/>
      <c r="AH45" s="32"/>
      <c r="AI45" s="32"/>
      <c r="AJ45" s="32"/>
      <c r="AK45" s="32"/>
      <c r="AL45" s="32"/>
      <c r="AM45" s="32"/>
      <c r="AN45" s="32"/>
      <c r="AO45" s="32"/>
    </row>
    <row r="46" spans="1:41" s="29" customFormat="1" ht="15.75">
      <c r="A46" s="69"/>
      <c r="B46" s="70"/>
      <c r="C46" s="70"/>
      <c r="D46" s="71"/>
      <c r="E46" s="72"/>
      <c r="F46" s="70"/>
      <c r="G46" s="73"/>
      <c r="H46" s="74"/>
      <c r="I46" s="74"/>
      <c r="J46" s="82"/>
      <c r="K46" s="82"/>
      <c r="L46" s="83"/>
      <c r="M46" s="37"/>
      <c r="N46" s="37"/>
      <c r="O46" s="39"/>
      <c r="P46" s="39"/>
      <c r="Q46" s="39"/>
      <c r="R46" s="33"/>
      <c r="S46" s="33"/>
      <c r="T46" s="33"/>
      <c r="U46" s="33"/>
      <c r="V46" s="33"/>
      <c r="W46" s="33"/>
      <c r="X46" s="33"/>
      <c r="Y46" s="33"/>
      <c r="Z46" s="33"/>
      <c r="AA46" s="33"/>
      <c r="AB46" s="33"/>
      <c r="AC46" s="33"/>
      <c r="AD46" s="33"/>
      <c r="AE46" s="33"/>
      <c r="AF46" s="33"/>
      <c r="AG46" s="33"/>
      <c r="AH46" s="33"/>
      <c r="AI46" s="33"/>
      <c r="AJ46" s="33"/>
      <c r="AK46" s="33"/>
      <c r="AL46" s="33"/>
      <c r="AM46" s="33"/>
      <c r="AN46" s="33"/>
      <c r="AO46" s="33"/>
    </row>
    <row r="47" spans="1:41" ht="42.75" customHeight="1" thickBot="1">
      <c r="A47" s="144" t="s">
        <v>47</v>
      </c>
      <c r="B47" s="145"/>
      <c r="C47" s="145"/>
      <c r="D47" s="145"/>
      <c r="E47" s="145"/>
      <c r="F47" s="145"/>
      <c r="G47" s="145"/>
      <c r="H47" s="145"/>
      <c r="I47" s="145"/>
      <c r="J47" s="145"/>
      <c r="K47" s="145"/>
      <c r="L47" s="146"/>
    </row>
    <row r="48" spans="1:41">
      <c r="J48" s="26"/>
    </row>
    <row r="49" spans="10:12">
      <c r="J49" s="26"/>
      <c r="L49" s="28"/>
    </row>
    <row r="50" spans="10:12">
      <c r="J50" s="26"/>
    </row>
    <row r="51" spans="10:12">
      <c r="J51" s="26"/>
    </row>
    <row r="52" spans="10:12">
      <c r="J52" s="26"/>
    </row>
    <row r="53" spans="10:12">
      <c r="J53" s="26"/>
    </row>
    <row r="54" spans="10:12">
      <c r="K54" s="27"/>
    </row>
  </sheetData>
  <mergeCells count="16">
    <mergeCell ref="A1:E5"/>
    <mergeCell ref="G1:L1"/>
    <mergeCell ref="G5:I5"/>
    <mergeCell ref="J5:L5"/>
    <mergeCell ref="A6:L6"/>
    <mergeCell ref="A47:L47"/>
    <mergeCell ref="F7:F8"/>
    <mergeCell ref="G7:G8"/>
    <mergeCell ref="H7:I7"/>
    <mergeCell ref="J7:K7"/>
    <mergeCell ref="L7:L8"/>
    <mergeCell ref="A7:A8"/>
    <mergeCell ref="B7:B8"/>
    <mergeCell ref="C7:C8"/>
    <mergeCell ref="D7:D8"/>
    <mergeCell ref="E7:E8"/>
  </mergeCells>
  <phoneticPr fontId="12" type="noConversion"/>
  <pageMargins left="0.511811024" right="0.511811024" top="0.78740157499999996" bottom="0.78740157499999996" header="0.31496062000000002" footer="0.31496062000000002"/>
  <pageSetup paperSize="9" scale="58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CRONOGRAMA</vt:lpstr>
      <vt:lpstr>ORÇAMENTO</vt:lpstr>
      <vt:lpstr>CRONOGRAMA!Area_de_impressao</vt:lpstr>
      <vt:lpstr>ORÇAMENTO!Area_de_impressao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Vogt</dc:creator>
  <cp:lastModifiedBy>Daniela de Oliveira</cp:lastModifiedBy>
  <cp:lastPrinted>2021-04-16T16:38:06Z</cp:lastPrinted>
  <dcterms:created xsi:type="dcterms:W3CDTF">2019-04-02T13:47:36Z</dcterms:created>
  <dcterms:modified xsi:type="dcterms:W3CDTF">2021-05-11T12:30:24Z</dcterms:modified>
</cp:coreProperties>
</file>